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lamrahmatulloh/Library/CloudStorage/GoogleDrive-alam@unsil.ac.id/My Drive/DATA/PENELITIAN/2023/"/>
    </mc:Choice>
  </mc:AlternateContent>
  <xr:revisionPtr revIDLastSave="0" documentId="13_ncr:1_{9CC47349-BCCE-2C4B-B8EC-31B64904F0AD}" xr6:coauthVersionLast="46" xr6:coauthVersionMax="47" xr10:uidLastSave="{00000000-0000-0000-0000-000000000000}"/>
  <bookViews>
    <workbookView xWindow="1760" yWindow="2180" windowWidth="21240" windowHeight="15720" xr2:uid="{00000000-000D-0000-FFFF-FFFF00000000}"/>
  </bookViews>
  <sheets>
    <sheet name="Tahun 1" sheetId="1" r:id="rId1"/>
    <sheet name="Tahun 2" sheetId="11" r:id="rId2"/>
    <sheet name="Tahun 3" sheetId="12" r:id="rId3"/>
    <sheet name="Referensi" sheetId="4" r:id="rId4"/>
  </sheets>
  <calcPr calcId="191029"/>
  <extLst>
    <ext uri="GoogleSheetsCustomDataVersion1">
      <go:sheetsCustomData xmlns:go="http://customooxmlschemas.google.com/" r:id="rId10" roundtripDataSignature="AMtx7mj6tJwNLARzEsGWnNGGEn/UrkLhdA=="/>
    </ext>
  </extLst>
</workbook>
</file>

<file path=xl/calcChain.xml><?xml version="1.0" encoding="utf-8"?>
<calcChain xmlns="http://schemas.openxmlformats.org/spreadsheetml/2006/main">
  <c r="H101" i="12" l="1"/>
  <c r="E101" i="12"/>
  <c r="B101" i="12"/>
  <c r="H100" i="12"/>
  <c r="E100" i="12"/>
  <c r="B100" i="12"/>
  <c r="H99" i="12"/>
  <c r="E99" i="12"/>
  <c r="B99" i="12"/>
  <c r="H98" i="12"/>
  <c r="E98" i="12"/>
  <c r="B98" i="12"/>
  <c r="H97" i="12"/>
  <c r="E97" i="12"/>
  <c r="B97" i="12"/>
  <c r="H96" i="12"/>
  <c r="E96" i="12"/>
  <c r="B96" i="12"/>
  <c r="H95" i="12"/>
  <c r="E95" i="12"/>
  <c r="B95" i="12"/>
  <c r="H94" i="12"/>
  <c r="E94" i="12"/>
  <c r="B94" i="12"/>
  <c r="H93" i="12"/>
  <c r="E93" i="12"/>
  <c r="B93" i="12"/>
  <c r="H92" i="12"/>
  <c r="E92" i="12"/>
  <c r="B92" i="12"/>
  <c r="H91" i="12"/>
  <c r="E91" i="12"/>
  <c r="B91" i="12"/>
  <c r="H90" i="12"/>
  <c r="E90" i="12"/>
  <c r="B90" i="12"/>
  <c r="H89" i="12"/>
  <c r="E89" i="12"/>
  <c r="B89" i="12"/>
  <c r="H88" i="12"/>
  <c r="E88" i="12"/>
  <c r="B88" i="12"/>
  <c r="H87" i="12"/>
  <c r="E87" i="12"/>
  <c r="B87" i="12"/>
  <c r="H86" i="12"/>
  <c r="E86" i="12"/>
  <c r="B86" i="12"/>
  <c r="H85" i="12"/>
  <c r="E85" i="12"/>
  <c r="B85" i="12"/>
  <c r="H84" i="12"/>
  <c r="E84" i="12"/>
  <c r="B84" i="12"/>
  <c r="H83" i="12"/>
  <c r="E83" i="12"/>
  <c r="B83" i="12"/>
  <c r="H82" i="12"/>
  <c r="E82" i="12"/>
  <c r="B82" i="12"/>
  <c r="H81" i="12"/>
  <c r="E81" i="12"/>
  <c r="B81" i="12"/>
  <c r="H80" i="12"/>
  <c r="E80" i="12"/>
  <c r="B80" i="12"/>
  <c r="H79" i="12"/>
  <c r="E79" i="12"/>
  <c r="B79" i="12"/>
  <c r="H78" i="12"/>
  <c r="E78" i="12"/>
  <c r="B78" i="12"/>
  <c r="H77" i="12"/>
  <c r="E77" i="12"/>
  <c r="B77" i="12"/>
  <c r="H76" i="12"/>
  <c r="E76" i="12"/>
  <c r="B76" i="12"/>
  <c r="H75" i="12"/>
  <c r="E75" i="12"/>
  <c r="B75" i="12"/>
  <c r="H74" i="12"/>
  <c r="E74" i="12"/>
  <c r="B74" i="12"/>
  <c r="H73" i="12"/>
  <c r="E73" i="12"/>
  <c r="B73" i="12"/>
  <c r="H72" i="12"/>
  <c r="E72" i="12"/>
  <c r="B72" i="12"/>
  <c r="H71" i="12"/>
  <c r="E71" i="12"/>
  <c r="B71" i="12"/>
  <c r="H70" i="12"/>
  <c r="E70" i="12"/>
  <c r="B70" i="12"/>
  <c r="H69" i="12"/>
  <c r="E69" i="12"/>
  <c r="B69" i="12"/>
  <c r="H68" i="12"/>
  <c r="E68" i="12"/>
  <c r="B68" i="12"/>
  <c r="H67" i="12"/>
  <c r="E67" i="12"/>
  <c r="B67" i="12"/>
  <c r="H66" i="12"/>
  <c r="E66" i="12"/>
  <c r="B66" i="12"/>
  <c r="H65" i="12"/>
  <c r="E65" i="12"/>
  <c r="B65" i="12"/>
  <c r="H64" i="12"/>
  <c r="E64" i="12"/>
  <c r="B64" i="12"/>
  <c r="H63" i="12"/>
  <c r="E63" i="12"/>
  <c r="B63" i="12"/>
  <c r="H62" i="12"/>
  <c r="E62" i="12"/>
  <c r="B62" i="12"/>
  <c r="H61" i="12"/>
  <c r="E61" i="12"/>
  <c r="B61" i="12"/>
  <c r="H60" i="12"/>
  <c r="E60" i="12"/>
  <c r="B60" i="12"/>
  <c r="H59" i="12"/>
  <c r="E59" i="12"/>
  <c r="B59" i="12"/>
  <c r="H58" i="12"/>
  <c r="E58" i="12"/>
  <c r="B58" i="12"/>
  <c r="H57" i="12"/>
  <c r="E57" i="12"/>
  <c r="B57" i="12"/>
  <c r="H56" i="12"/>
  <c r="E56" i="12"/>
  <c r="B56" i="12"/>
  <c r="H55" i="12"/>
  <c r="E55" i="12"/>
  <c r="B55" i="12"/>
  <c r="H54" i="12"/>
  <c r="E54" i="12"/>
  <c r="B54" i="12"/>
  <c r="H53" i="12"/>
  <c r="E53" i="12"/>
  <c r="B53" i="12"/>
  <c r="H52" i="12"/>
  <c r="E52" i="12"/>
  <c r="B52" i="12"/>
  <c r="H51" i="12"/>
  <c r="E51" i="12"/>
  <c r="B51" i="12"/>
  <c r="H50" i="12"/>
  <c r="E50" i="12"/>
  <c r="B50" i="12"/>
  <c r="H49" i="12"/>
  <c r="E49" i="12"/>
  <c r="B49" i="12"/>
  <c r="H48" i="12"/>
  <c r="E48" i="12"/>
  <c r="B48" i="12"/>
  <c r="H47" i="12"/>
  <c r="E47" i="12"/>
  <c r="B47" i="12"/>
  <c r="H46" i="12"/>
  <c r="E46" i="12"/>
  <c r="B46" i="12"/>
  <c r="H45" i="12"/>
  <c r="E45" i="12"/>
  <c r="B45" i="12"/>
  <c r="H44" i="12"/>
  <c r="E44" i="12"/>
  <c r="B44" i="12"/>
  <c r="H43" i="12"/>
  <c r="E43" i="12"/>
  <c r="B43" i="12"/>
  <c r="H42" i="12"/>
  <c r="E42" i="12"/>
  <c r="B42" i="12"/>
  <c r="H41" i="12"/>
  <c r="E41" i="12"/>
  <c r="B41" i="12"/>
  <c r="H40" i="12"/>
  <c r="E40" i="12"/>
  <c r="B40" i="12"/>
  <c r="H39" i="12"/>
  <c r="E39" i="12"/>
  <c r="B39" i="12"/>
  <c r="H38" i="12"/>
  <c r="E38" i="12"/>
  <c r="B38" i="12"/>
  <c r="H37" i="12"/>
  <c r="E37" i="12"/>
  <c r="B37" i="12"/>
  <c r="H36" i="12"/>
  <c r="E36" i="12"/>
  <c r="B36" i="12"/>
  <c r="H35" i="12"/>
  <c r="E35" i="12"/>
  <c r="B35" i="12"/>
  <c r="H34" i="12"/>
  <c r="E34" i="12"/>
  <c r="B34" i="12"/>
  <c r="H33" i="12"/>
  <c r="E33" i="12"/>
  <c r="B33" i="12"/>
  <c r="H32" i="12"/>
  <c r="E32" i="12"/>
  <c r="B32" i="12"/>
  <c r="H31" i="12"/>
  <c r="E31" i="12"/>
  <c r="B31" i="12"/>
  <c r="H30" i="12"/>
  <c r="E30" i="12"/>
  <c r="B30" i="12"/>
  <c r="H29" i="12"/>
  <c r="E29" i="12"/>
  <c r="B29" i="12"/>
  <c r="H28" i="12"/>
  <c r="E28" i="12"/>
  <c r="B28" i="12"/>
  <c r="H27" i="12"/>
  <c r="E27" i="12"/>
  <c r="B27" i="12"/>
  <c r="H26" i="12"/>
  <c r="E26" i="12"/>
  <c r="B26" i="12"/>
  <c r="H25" i="12"/>
  <c r="E25" i="12"/>
  <c r="B25" i="12"/>
  <c r="H24" i="12"/>
  <c r="E24" i="12"/>
  <c r="B24" i="12"/>
  <c r="H23" i="12"/>
  <c r="E23" i="12"/>
  <c r="B23" i="12"/>
  <c r="H22" i="12"/>
  <c r="E22" i="12"/>
  <c r="B22" i="12"/>
  <c r="H21" i="12"/>
  <c r="E21" i="12"/>
  <c r="B21" i="12"/>
  <c r="H20" i="12"/>
  <c r="E20" i="12"/>
  <c r="B20" i="12"/>
  <c r="H19" i="12"/>
  <c r="E19" i="12"/>
  <c r="B19" i="12"/>
  <c r="H18" i="12"/>
  <c r="E18" i="12"/>
  <c r="B18" i="12"/>
  <c r="H17" i="12"/>
  <c r="E17" i="12"/>
  <c r="B17" i="12"/>
  <c r="H16" i="12"/>
  <c r="E16" i="12"/>
  <c r="B16" i="12"/>
  <c r="H15" i="12"/>
  <c r="E15" i="12"/>
  <c r="B15" i="12"/>
  <c r="H14" i="12"/>
  <c r="E14" i="12"/>
  <c r="B14" i="12"/>
  <c r="H13" i="12"/>
  <c r="E13" i="12"/>
  <c r="B13" i="12"/>
  <c r="H12" i="12"/>
  <c r="E12" i="12"/>
  <c r="B12" i="12"/>
  <c r="H11" i="12"/>
  <c r="E11" i="12"/>
  <c r="B11" i="12"/>
  <c r="H10" i="12"/>
  <c r="E10" i="12"/>
  <c r="B10" i="12"/>
  <c r="H9" i="12"/>
  <c r="E9" i="12"/>
  <c r="B9" i="12"/>
  <c r="H8" i="12"/>
  <c r="E8" i="12"/>
  <c r="B8" i="12"/>
  <c r="H7" i="12"/>
  <c r="E7" i="12"/>
  <c r="B7" i="12"/>
  <c r="H6" i="12"/>
  <c r="E6" i="12"/>
  <c r="B6" i="12"/>
  <c r="H5" i="12"/>
  <c r="E5" i="12"/>
  <c r="B5" i="12"/>
  <c r="H4" i="12"/>
  <c r="E4" i="12"/>
  <c r="B4" i="12"/>
  <c r="H3" i="12"/>
  <c r="E3" i="12"/>
  <c r="B3" i="12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H2" i="12"/>
  <c r="E2" i="12"/>
  <c r="B2" i="12"/>
  <c r="H101" i="11"/>
  <c r="E101" i="11"/>
  <c r="B101" i="11"/>
  <c r="H100" i="11"/>
  <c r="E100" i="11"/>
  <c r="B100" i="11"/>
  <c r="H99" i="11"/>
  <c r="E99" i="11"/>
  <c r="B99" i="11"/>
  <c r="H98" i="11"/>
  <c r="E98" i="11"/>
  <c r="B98" i="11"/>
  <c r="H97" i="11"/>
  <c r="E97" i="11"/>
  <c r="B97" i="11"/>
  <c r="H96" i="11"/>
  <c r="E96" i="11"/>
  <c r="B96" i="11"/>
  <c r="H95" i="11"/>
  <c r="E95" i="11"/>
  <c r="B95" i="11"/>
  <c r="H94" i="11"/>
  <c r="E94" i="11"/>
  <c r="B94" i="11"/>
  <c r="H93" i="11"/>
  <c r="E93" i="11"/>
  <c r="B93" i="11"/>
  <c r="H92" i="11"/>
  <c r="E92" i="11"/>
  <c r="B92" i="11"/>
  <c r="H91" i="11"/>
  <c r="E91" i="11"/>
  <c r="B91" i="11"/>
  <c r="H90" i="11"/>
  <c r="E90" i="11"/>
  <c r="B90" i="11"/>
  <c r="H89" i="11"/>
  <c r="E89" i="11"/>
  <c r="B89" i="11"/>
  <c r="H88" i="11"/>
  <c r="E88" i="11"/>
  <c r="B88" i="11"/>
  <c r="H87" i="11"/>
  <c r="E87" i="11"/>
  <c r="B87" i="11"/>
  <c r="H86" i="11"/>
  <c r="E86" i="11"/>
  <c r="B86" i="11"/>
  <c r="H85" i="11"/>
  <c r="E85" i="11"/>
  <c r="B85" i="11"/>
  <c r="H84" i="11"/>
  <c r="E84" i="11"/>
  <c r="B84" i="11"/>
  <c r="H83" i="11"/>
  <c r="E83" i="11"/>
  <c r="B83" i="11"/>
  <c r="H82" i="11"/>
  <c r="E82" i="11"/>
  <c r="B82" i="11"/>
  <c r="H81" i="11"/>
  <c r="E81" i="11"/>
  <c r="B81" i="11"/>
  <c r="H80" i="11"/>
  <c r="E80" i="11"/>
  <c r="B80" i="11"/>
  <c r="H79" i="11"/>
  <c r="E79" i="11"/>
  <c r="B79" i="11"/>
  <c r="H78" i="11"/>
  <c r="E78" i="11"/>
  <c r="B78" i="11"/>
  <c r="H77" i="11"/>
  <c r="E77" i="11"/>
  <c r="B77" i="11"/>
  <c r="H76" i="11"/>
  <c r="E76" i="11"/>
  <c r="B76" i="11"/>
  <c r="H75" i="11"/>
  <c r="E75" i="11"/>
  <c r="B75" i="11"/>
  <c r="H74" i="11"/>
  <c r="E74" i="11"/>
  <c r="B74" i="11"/>
  <c r="H73" i="11"/>
  <c r="E73" i="11"/>
  <c r="B73" i="11"/>
  <c r="H72" i="11"/>
  <c r="E72" i="11"/>
  <c r="B72" i="11"/>
  <c r="H71" i="11"/>
  <c r="E71" i="11"/>
  <c r="B71" i="11"/>
  <c r="H70" i="11"/>
  <c r="E70" i="11"/>
  <c r="B70" i="11"/>
  <c r="H69" i="11"/>
  <c r="E69" i="11"/>
  <c r="B69" i="11"/>
  <c r="H68" i="11"/>
  <c r="E68" i="11"/>
  <c r="B68" i="11"/>
  <c r="H67" i="11"/>
  <c r="E67" i="11"/>
  <c r="B67" i="11"/>
  <c r="H66" i="11"/>
  <c r="E66" i="11"/>
  <c r="B66" i="11"/>
  <c r="H65" i="11"/>
  <c r="E65" i="11"/>
  <c r="B65" i="11"/>
  <c r="H64" i="11"/>
  <c r="E64" i="11"/>
  <c r="B64" i="11"/>
  <c r="H63" i="11"/>
  <c r="E63" i="11"/>
  <c r="B63" i="11"/>
  <c r="H62" i="11"/>
  <c r="E62" i="11"/>
  <c r="B62" i="11"/>
  <c r="H61" i="11"/>
  <c r="E61" i="11"/>
  <c r="B61" i="11"/>
  <c r="H60" i="11"/>
  <c r="E60" i="11"/>
  <c r="B60" i="11"/>
  <c r="H59" i="11"/>
  <c r="E59" i="11"/>
  <c r="B59" i="11"/>
  <c r="H58" i="11"/>
  <c r="E58" i="11"/>
  <c r="B58" i="11"/>
  <c r="H57" i="11"/>
  <c r="E57" i="11"/>
  <c r="B57" i="11"/>
  <c r="H56" i="11"/>
  <c r="E56" i="11"/>
  <c r="B56" i="11"/>
  <c r="H55" i="11"/>
  <c r="E55" i="11"/>
  <c r="B55" i="11"/>
  <c r="H54" i="11"/>
  <c r="E54" i="11"/>
  <c r="B54" i="11"/>
  <c r="H53" i="11"/>
  <c r="E53" i="11"/>
  <c r="B53" i="11"/>
  <c r="H52" i="11"/>
  <c r="E52" i="11"/>
  <c r="B52" i="11"/>
  <c r="H51" i="11"/>
  <c r="E51" i="11"/>
  <c r="B51" i="11"/>
  <c r="H50" i="11"/>
  <c r="E50" i="11"/>
  <c r="B50" i="11"/>
  <c r="H49" i="11"/>
  <c r="E49" i="11"/>
  <c r="B49" i="11"/>
  <c r="H48" i="11"/>
  <c r="E48" i="11"/>
  <c r="B48" i="11"/>
  <c r="H47" i="11"/>
  <c r="E47" i="11"/>
  <c r="B47" i="11"/>
  <c r="H46" i="11"/>
  <c r="E46" i="11"/>
  <c r="B46" i="11"/>
  <c r="H45" i="11"/>
  <c r="E45" i="11"/>
  <c r="B45" i="11"/>
  <c r="H44" i="11"/>
  <c r="E44" i="11"/>
  <c r="B44" i="11"/>
  <c r="H43" i="11"/>
  <c r="E43" i="11"/>
  <c r="B43" i="11"/>
  <c r="H42" i="11"/>
  <c r="E42" i="11"/>
  <c r="B42" i="11"/>
  <c r="H41" i="11"/>
  <c r="E41" i="11"/>
  <c r="B41" i="11"/>
  <c r="H40" i="11"/>
  <c r="E40" i="11"/>
  <c r="B40" i="11"/>
  <c r="H39" i="11"/>
  <c r="E39" i="11"/>
  <c r="B39" i="11"/>
  <c r="H38" i="11"/>
  <c r="E38" i="11"/>
  <c r="B38" i="11"/>
  <c r="H37" i="11"/>
  <c r="E37" i="11"/>
  <c r="B37" i="11"/>
  <c r="H36" i="11"/>
  <c r="E36" i="11"/>
  <c r="B36" i="11"/>
  <c r="H35" i="11"/>
  <c r="E35" i="11"/>
  <c r="B35" i="11"/>
  <c r="H34" i="11"/>
  <c r="E34" i="11"/>
  <c r="B34" i="11"/>
  <c r="H33" i="11"/>
  <c r="E33" i="11"/>
  <c r="B33" i="11"/>
  <c r="H32" i="11"/>
  <c r="E32" i="11"/>
  <c r="B32" i="11"/>
  <c r="H31" i="11"/>
  <c r="E31" i="11"/>
  <c r="B31" i="11"/>
  <c r="H30" i="11"/>
  <c r="E30" i="11"/>
  <c r="B30" i="11"/>
  <c r="H29" i="11"/>
  <c r="E29" i="11"/>
  <c r="B29" i="11"/>
  <c r="H28" i="11"/>
  <c r="E28" i="11"/>
  <c r="B28" i="11"/>
  <c r="H27" i="11"/>
  <c r="E27" i="11"/>
  <c r="B27" i="11"/>
  <c r="H26" i="11"/>
  <c r="E26" i="11"/>
  <c r="B26" i="11"/>
  <c r="H25" i="11"/>
  <c r="E25" i="11"/>
  <c r="B25" i="11"/>
  <c r="H24" i="11"/>
  <c r="E24" i="11"/>
  <c r="B24" i="11"/>
  <c r="H23" i="11"/>
  <c r="E23" i="11"/>
  <c r="B23" i="11"/>
  <c r="H22" i="11"/>
  <c r="E22" i="11"/>
  <c r="B22" i="11"/>
  <c r="H21" i="11"/>
  <c r="E21" i="11"/>
  <c r="B21" i="11"/>
  <c r="H20" i="11"/>
  <c r="E20" i="11"/>
  <c r="B20" i="11"/>
  <c r="H19" i="11"/>
  <c r="E19" i="11"/>
  <c r="B19" i="11"/>
  <c r="H18" i="11"/>
  <c r="E18" i="11"/>
  <c r="B18" i="11"/>
  <c r="H17" i="11"/>
  <c r="E17" i="11"/>
  <c r="B17" i="11"/>
  <c r="H16" i="11"/>
  <c r="E16" i="11"/>
  <c r="B16" i="11"/>
  <c r="H15" i="11"/>
  <c r="E15" i="11"/>
  <c r="B15" i="11"/>
  <c r="H14" i="11"/>
  <c r="E14" i="11"/>
  <c r="B14" i="11"/>
  <c r="H13" i="11"/>
  <c r="E13" i="11"/>
  <c r="B13" i="11"/>
  <c r="H12" i="11"/>
  <c r="E12" i="11"/>
  <c r="B12" i="11"/>
  <c r="H11" i="11"/>
  <c r="E11" i="11"/>
  <c r="B11" i="11"/>
  <c r="H10" i="11"/>
  <c r="E10" i="11"/>
  <c r="B10" i="11"/>
  <c r="H9" i="11"/>
  <c r="E9" i="11"/>
  <c r="B9" i="11"/>
  <c r="H8" i="11"/>
  <c r="E8" i="11"/>
  <c r="B8" i="11"/>
  <c r="H7" i="11"/>
  <c r="E7" i="11"/>
  <c r="B7" i="11"/>
  <c r="H6" i="11"/>
  <c r="E6" i="11"/>
  <c r="B6" i="11"/>
  <c r="H5" i="11"/>
  <c r="E5" i="11"/>
  <c r="B5" i="11"/>
  <c r="H4" i="11"/>
  <c r="E4" i="11"/>
  <c r="B4" i="1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H3" i="11"/>
  <c r="E3" i="11"/>
  <c r="B3" i="11"/>
  <c r="A3" i="11"/>
  <c r="H2" i="11"/>
  <c r="E2" i="11"/>
  <c r="B2" i="1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6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" i="1"/>
  <c r="B2" i="1"/>
  <c r="B4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A3" i="1"/>
  <c r="A4" i="1" s="1"/>
  <c r="A5" i="1" s="1"/>
  <c r="A6" i="1" s="1"/>
  <c r="A7" i="1" s="1"/>
  <c r="A8" i="1" s="1"/>
  <c r="A9" i="1" s="1"/>
  <c r="A10" i="1" s="1"/>
  <c r="H2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9BFEE3F2-A877-C34C-AE91-FBAC1AD326C7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4C91D187-2E68-A542-9768-F7C1596662E9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44180383-9EF2-1C45-A465-68B2E813C9D6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36DF64F2-F910-C54A-85A4-2BA36D1F08E6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A50182B4-169D-F741-B12F-59115C32C2F1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DE41B0B8-6902-3242-858C-DF6311E08B5B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sharedStrings.xml><?xml version="1.0" encoding="utf-8"?>
<sst xmlns="http://schemas.openxmlformats.org/spreadsheetml/2006/main" count="158" uniqueCount="64">
  <si>
    <t>No.</t>
  </si>
  <si>
    <t>KELOMPOK</t>
  </si>
  <si>
    <t>KOMPONEN</t>
  </si>
  <si>
    <t>ITEM</t>
  </si>
  <si>
    <t>SATUAN</t>
  </si>
  <si>
    <t>VOLUME</t>
  </si>
  <si>
    <t>HARGA</t>
  </si>
  <si>
    <t>TOTAL</t>
  </si>
  <si>
    <t>Bahan</t>
  </si>
  <si>
    <t>ATK</t>
  </si>
  <si>
    <t>Kelompok</t>
  </si>
  <si>
    <t>Komponen</t>
  </si>
  <si>
    <t>Bahan Habis Pakai</t>
  </si>
  <si>
    <t>Barang Persediaan</t>
  </si>
  <si>
    <t>Pengumpulan Data</t>
  </si>
  <si>
    <t>FGD Persiapan Penelitian</t>
  </si>
  <si>
    <t>HR Pembantu Peneliti</t>
  </si>
  <si>
    <t>HR Sekretariat/Administrasi Peneliti</t>
  </si>
  <si>
    <t>HR Petugas Survei</t>
  </si>
  <si>
    <t>Transport</t>
  </si>
  <si>
    <t>Tiket</t>
  </si>
  <si>
    <t>Uang Harian</t>
  </si>
  <si>
    <t>Penginapan</t>
  </si>
  <si>
    <t>Uang Harian Rapat di Dalam Kantor</t>
  </si>
  <si>
    <t>Uang Harian Rapat di Luar Kantor</t>
  </si>
  <si>
    <t>Biaya Konsumsi</t>
  </si>
  <si>
    <t>HR Pembantu Lapangan</t>
  </si>
  <si>
    <t>Sewa Peralatan</t>
  </si>
  <si>
    <t>Peralatan Penelitian</t>
  </si>
  <si>
    <t>Kebun Percobaan</t>
  </si>
  <si>
    <t>Obyek Penelitian</t>
  </si>
  <si>
    <t>Ruang Penunjang Penelitian</t>
  </si>
  <si>
    <t>Transport Penelitian</t>
  </si>
  <si>
    <t>Analisis Data</t>
  </si>
  <si>
    <t>HR Pengolah Data</t>
  </si>
  <si>
    <t>Honorarium Narasumber</t>
  </si>
  <si>
    <t>Biaya Analisis Sampel</t>
  </si>
  <si>
    <t>Transport Lokal</t>
  </si>
  <si>
    <t>Biaya Konsumsi Rapat</t>
  </si>
  <si>
    <t>Pelaporan, Luaran Wajib dan Luaran Tambahan</t>
  </si>
  <si>
    <t>Uang Harian Rapat di dalam Kantor</t>
  </si>
  <si>
    <t>Uang Harian Rapat di luar Kantor</t>
  </si>
  <si>
    <t>Biaya Seminar Nasional</t>
  </si>
  <si>
    <t>Biaya Seminar Internasional</t>
  </si>
  <si>
    <t>Biaya Publikasi Artikel di Jurnal Nasional</t>
  </si>
  <si>
    <t>Biaya Publikasi Artikel di Jurnal Internasional</t>
  </si>
  <si>
    <t>Luaran KI (Paten, Hak Cipta, dll)</t>
  </si>
  <si>
    <t>Biaya Luaran Iptek Lainnya (Purwarupa, TTG, dll)</t>
  </si>
  <si>
    <t>Biaya Pembuatan Dokumen Uji Produk</t>
  </si>
  <si>
    <t>Biaya Penyusunan Buku Termasuk Book Chapter</t>
  </si>
  <si>
    <t>Contoh</t>
  </si>
  <si>
    <t>Unit</t>
  </si>
  <si>
    <t>Paket</t>
  </si>
  <si>
    <t>Satuan</t>
  </si>
  <si>
    <t>OJ</t>
  </si>
  <si>
    <t>OH/OR</t>
  </si>
  <si>
    <t>OK (Kali)</t>
  </si>
  <si>
    <t>OH</t>
  </si>
  <si>
    <t>OB</t>
  </si>
  <si>
    <t>P (Penelitian)</t>
  </si>
  <si>
    <t>Referensi Template RAB BIMA</t>
  </si>
  <si>
    <t>Dibuat untuk mempermudah pembuatan draft awal RAB</t>
  </si>
  <si>
    <t>Informatika, Fakultas Teknik, Universitas Siliwangi</t>
  </si>
  <si>
    <t>https://if.unsil.ac.id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</si>
</sst>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 applyProtection="1"/>
    <xf numFmtId="0" fontId="5" fillId="2" borderId="1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Font="1" applyAlignment="1" applyProtection="1"/>
    <xf numFmtId="0" fontId="2" fillId="3" borderId="1" xfId="0" applyFont="1" applyFill="1" applyBorder="1" applyProtection="1"/>
    <xf numFmtId="0" fontId="3" fillId="3" borderId="1" xfId="0" applyNumberFormat="1" applyFont="1" applyFill="1" applyBorder="1" applyProtection="1"/>
    <xf numFmtId="0" fontId="0" fillId="0" borderId="1" xfId="0" applyFont="1" applyBorder="1" applyAlignment="1"/>
    <xf numFmtId="0" fontId="7" fillId="0" borderId="0" xfId="0" applyFont="1" applyAlignment="1"/>
    <xf numFmtId="0" fontId="7" fillId="0" borderId="1" xfId="0" applyFont="1" applyBorder="1" applyAlignment="1"/>
    <xf numFmtId="0" fontId="7" fillId="0" borderId="1" xfId="0" applyFont="1" applyFill="1" applyBorder="1" applyAlignment="1"/>
    <xf numFmtId="0" fontId="8" fillId="0" borderId="0" xfId="1" applyAlignment="1"/>
  </cellXfs>
  <cellStyles count="2">
    <cellStyle name="Hyperlink" xfId="1" builtinId="8"/>
    <cellStyle name="Normal" xfId="0" builtinId="0"/>
  </cellStyles>
  <dxfs count="5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color theme="1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bottom style="thin">
          <color rgb="FF000000"/>
        </bottom>
      </border>
    </dxf>
    <dxf>
      <protection locked="0" hidden="0"/>
    </dxf>
    <dxf>
      <protection locked="0" hidden="0"/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color theme="1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bottom style="thin">
          <color rgb="FF000000"/>
        </bottom>
      </border>
    </dxf>
    <dxf>
      <protection locked="0" hidden="0"/>
    </dxf>
    <dxf>
      <protection locked="0" hidden="0"/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color theme="1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protection locked="0" hidden="0"/>
    </dxf>
    <dxf>
      <border>
        <bottom style="thin">
          <color indexed="64"/>
        </bottom>
      </border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4">
    <tableStyle name="Tahun 1-style" pivot="0" count="4" xr9:uid="{00000000-0011-0000-FFFF-FFFF00000000}">
      <tableStyleElement type="headerRow" dxfId="50"/>
      <tableStyleElement type="totalRow" dxfId="49"/>
      <tableStyleElement type="firstRowStripe" dxfId="48"/>
      <tableStyleElement type="secondRowStripe" dxfId="47"/>
    </tableStyle>
    <tableStyle name="Tahun 2-style" pivot="0" count="4" xr9:uid="{00000000-0011-0000-FFFF-FFFF01000000}">
      <tableStyleElement type="headerRow" dxfId="46"/>
      <tableStyleElement type="totalRow" dxfId="45"/>
      <tableStyleElement type="firstRowStripe" dxfId="44"/>
      <tableStyleElement type="secondRowStripe" dxfId="43"/>
    </tableStyle>
    <tableStyle name="Tahun 3-style" pivot="0" count="4" xr9:uid="{00000000-0011-0000-FFFF-FFFF02000000}">
      <tableStyleElement type="headerRow" dxfId="42"/>
      <tableStyleElement type="totalRow" dxfId="41"/>
      <tableStyleElement type="firstRowStripe" dxfId="40"/>
      <tableStyleElement type="secondRowStripe" dxfId="39"/>
    </tableStyle>
    <tableStyle name="Contoh View di Sistem-style" pivot="0" count="3" xr9:uid="{00000000-0011-0000-FFFF-FFFF03000000}"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01" headerRowDxfId="35" dataDxfId="33" totalsRowDxfId="32" headerRowBorderDxfId="34">
  <tableColumns count="8">
    <tableColumn id="1" xr3:uid="{00000000-0010-0000-0000-000001000000}" name="No." dataDxfId="31"/>
    <tableColumn id="2" xr3:uid="{00000000-0010-0000-0000-000002000000}" name="KELOMPOK" dataDxfId="30">
      <calculatedColumnFormula>IFERROR(VLOOKUP(Table_1[[#This Row],[KOMPONEN]],Referensi!$A$2:$B$42,2,FALSE),"")</calculatedColumnFormula>
    </tableColumn>
    <tableColumn id="3" xr3:uid="{00000000-0010-0000-0000-000003000000}" name="KOMPONEN" dataDxfId="29"/>
    <tableColumn id="4" xr3:uid="{00000000-0010-0000-0000-000004000000}" name="ITEM" dataDxfId="28"/>
    <tableColumn id="5" xr3:uid="{00000000-0010-0000-0000-000005000000}" name="SATUAN" dataDxfId="24">
      <calculatedColumnFormula>IFERROR(VLOOKUP(Table_1[[#This Row],[KOMPONEN]],Referensi!$A$2:$C$42,3,FALSE),"")</calculatedColumnFormula>
    </tableColumn>
    <tableColumn id="6" xr3:uid="{00000000-0010-0000-0000-000006000000}" name="VOLUME" dataDxfId="27"/>
    <tableColumn id="7" xr3:uid="{00000000-0010-0000-0000-000007000000}" name="HARGA" dataDxfId="26"/>
    <tableColumn id="8" xr3:uid="{00000000-0010-0000-0000-000008000000}" name="TOTAL" dataDxfId="25"/>
  </tableColumns>
  <tableStyleInfo name="Tahun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A5E70F-CFD6-4D4C-933A-B1FA589181B9}" name="Table_13" displayName="Table_13" ref="A1:H101" headerRowDxfId="23" dataDxfId="22" totalsRowDxfId="21" headerRowBorderDxfId="20">
  <tableColumns count="8">
    <tableColumn id="1" xr3:uid="{EA44DFA5-A905-4C4C-AC15-174B6FF3B200}" name="No." dataDxfId="19"/>
    <tableColumn id="2" xr3:uid="{D8241ED1-7F90-1742-A0AE-2FD576481918}" name="KELOMPOK" dataDxfId="18">
      <calculatedColumnFormula>IFERROR(VLOOKUP(Table_13[[#This Row],[KOMPONEN]],Referensi!$A$2:$B$42,2,FALSE),"")</calculatedColumnFormula>
    </tableColumn>
    <tableColumn id="3" xr3:uid="{9BCE9F46-2567-9342-A707-86A50C708DBD}" name="KOMPONEN" dataDxfId="17"/>
    <tableColumn id="4" xr3:uid="{859B60A4-66F3-7A44-A63A-B9D0974287DD}" name="ITEM" dataDxfId="16"/>
    <tableColumn id="5" xr3:uid="{07808251-AE9B-8F4C-9F36-04E1F3E548F8}" name="SATUAN" dataDxfId="15">
      <calculatedColumnFormula>IFERROR(VLOOKUP(Table_13[[#This Row],[KOMPONEN]],Referensi!$A$2:$C$42,3,FALSE),"")</calculatedColumnFormula>
    </tableColumn>
    <tableColumn id="6" xr3:uid="{0B71CAAE-C046-D94E-BC4A-98DA61428086}" name="VOLUME" dataDxfId="14"/>
    <tableColumn id="7" xr3:uid="{8F1AF3E8-43AE-0F43-BC90-5B7FCB987B67}" name="HARGA" dataDxfId="13"/>
    <tableColumn id="8" xr3:uid="{904CADBC-9352-F64E-85BA-27645845F795}" name="TOTAL" dataDxfId="12">
      <calculatedColumnFormula>'Tahun 2'!$G2*'Tahun 2'!$F2</calculatedColumnFormula>
    </tableColumn>
  </tableColumns>
  <tableStyleInfo name="Tahun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6BD73D-B4CC-6342-9F48-B9F20AD70D83}" name="Table_134" displayName="Table_134" ref="A1:H101" headerRowDxfId="11" dataDxfId="10" totalsRowDxfId="9" headerRowBorderDxfId="8">
  <tableColumns count="8">
    <tableColumn id="1" xr3:uid="{6BA18A81-897D-6F44-842E-D95D63D0EC09}" name="No." dataDxfId="7"/>
    <tableColumn id="2" xr3:uid="{DACD86EC-81E6-E84F-85C0-2918EBD5B861}" name="KELOMPOK" dataDxfId="6">
      <calculatedColumnFormula>IFERROR(VLOOKUP(Table_134[[#This Row],[KOMPONEN]],Referensi!$A$2:$B$42,2,FALSE),"")</calculatedColumnFormula>
    </tableColumn>
    <tableColumn id="3" xr3:uid="{4A185E5C-DAA3-A44F-B13E-2F64534F9CC6}" name="KOMPONEN" dataDxfId="5"/>
    <tableColumn id="4" xr3:uid="{433EBB9A-0966-D041-A13B-5206D103F77A}" name="ITEM" dataDxfId="4"/>
    <tableColumn id="5" xr3:uid="{F9E10556-0162-1D4F-889E-61DB7B46FCF4}" name="SATUAN" dataDxfId="3">
      <calculatedColumnFormula>IFERROR(VLOOKUP(Table_134[[#This Row],[KOMPONEN]],Referensi!$A$2:$C$42,3,FALSE),"")</calculatedColumnFormula>
    </tableColumn>
    <tableColumn id="6" xr3:uid="{619ADDFC-DC56-204A-B0A3-32BDC0A85FFD}" name="VOLUME" dataDxfId="2"/>
    <tableColumn id="7" xr3:uid="{E6051703-4479-2640-9AC3-BE153A3A9E37}" name="HARGA" dataDxfId="1"/>
    <tableColumn id="8" xr3:uid="{AA8E141B-BC9F-8F40-B171-90E8CBFF15E5}" name="TOTAL" dataDxfId="0">
      <calculatedColumnFormula>'Tahun 3'!$G2*'Tahun 3'!$F2</calculatedColumnFormula>
    </tableColumn>
  </tableColumns>
  <tableStyleInfo name="Tahun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if.unsil.ac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5"/>
  <sheetViews>
    <sheetView tabSelected="1" workbookViewId="0">
      <pane ySplit="1" topLeftCell="A2" activePane="bottomLeft" state="frozen"/>
      <selection pane="bottomLeft" activeCell="D9" sqref="D9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1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30" width="8.83203125" style="6" customWidth="1"/>
    <col min="31" max="16384" width="14.5" style="6"/>
  </cols>
  <sheetData>
    <row r="1" spans="1:8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s="7">
        <v>1</v>
      </c>
      <c r="B2" s="12" t="str">
        <f>IFERROR(VLOOKUP(Table_1[[#This Row],[KOMPONEN]],Referensi!$A$2:$B$42,2,FALSE),"")</f>
        <v>Bahan</v>
      </c>
      <c r="C2" s="7" t="s">
        <v>9</v>
      </c>
      <c r="D2" s="8" t="s">
        <v>50</v>
      </c>
      <c r="E2" s="12" t="str">
        <f>IFERROR(VLOOKUP(Table_1[[#This Row],[KOMPONEN]],Referensi!$A$2:$C$42,3,FALSE),"")</f>
        <v>Paket</v>
      </c>
      <c r="F2" s="7">
        <v>10</v>
      </c>
      <c r="G2" s="9">
        <v>11000</v>
      </c>
      <c r="H2" s="9">
        <f>'Tahun 1'!$G2*'Tahun 1'!$F2</f>
        <v>110000</v>
      </c>
    </row>
    <row r="3" spans="1:8" x14ac:dyDescent="0.2">
      <c r="A3" s="7">
        <f>A2+1</f>
        <v>2</v>
      </c>
      <c r="B3" s="12" t="str">
        <f>IFERROR(VLOOKUP(Table_1[[#This Row],[KOMPONEN]],Referensi!$A$2:$B$42,2,FALSE),"")</f>
        <v/>
      </c>
      <c r="C3" s="7"/>
      <c r="D3" s="7"/>
      <c r="E3" s="12" t="str">
        <f>IFERROR(VLOOKUP(Table_1[[#This Row],[KOMPONEN]],Referensi!$A$2:$C$42,3,FALSE),"")</f>
        <v/>
      </c>
      <c r="F3" s="7"/>
      <c r="G3" s="9"/>
      <c r="H3" s="9">
        <f>'Tahun 1'!$G3*'Tahun 1'!$F3</f>
        <v>0</v>
      </c>
    </row>
    <row r="4" spans="1:8" x14ac:dyDescent="0.2">
      <c r="A4" s="7">
        <f t="shared" ref="A4:A32" si="0">A3+1</f>
        <v>3</v>
      </c>
      <c r="B4" s="12" t="str">
        <f>IFERROR(VLOOKUP(Table_1[[#This Row],[KOMPONEN]],Referensi!$A$2:$B$42,2,FALSE),"")</f>
        <v/>
      </c>
      <c r="C4" s="7"/>
      <c r="D4" s="7"/>
      <c r="E4" s="12" t="str">
        <f>IFERROR(VLOOKUP(Table_1[[#This Row],[KOMPONEN]],Referensi!$A$2:$C$42,3,FALSE),"")</f>
        <v/>
      </c>
      <c r="F4" s="7"/>
      <c r="G4" s="9"/>
      <c r="H4" s="9">
        <f>'Tahun 1'!$G4*'Tahun 1'!$F4</f>
        <v>0</v>
      </c>
    </row>
    <row r="5" spans="1:8" x14ac:dyDescent="0.2">
      <c r="A5" s="7">
        <f t="shared" si="0"/>
        <v>4</v>
      </c>
      <c r="B5" s="12" t="str">
        <f>IFERROR(VLOOKUP(Table_1[[#This Row],[KOMPONEN]],Referensi!$A$2:$B$42,2,FALSE),"")</f>
        <v/>
      </c>
      <c r="C5" s="7"/>
      <c r="D5" s="10"/>
      <c r="E5" s="12" t="str">
        <f>IFERROR(VLOOKUP(Table_1[[#This Row],[KOMPONEN]],Referensi!$A$2:$C$42,3,FALSE),"")</f>
        <v/>
      </c>
      <c r="F5" s="7"/>
      <c r="G5" s="9"/>
      <c r="H5" s="9">
        <f>'Tahun 1'!$G5*'Tahun 1'!$F5</f>
        <v>0</v>
      </c>
    </row>
    <row r="6" spans="1:8" x14ac:dyDescent="0.2">
      <c r="A6" s="7">
        <f t="shared" si="0"/>
        <v>5</v>
      </c>
      <c r="B6" s="12" t="str">
        <f>IFERROR(VLOOKUP(Table_1[[#This Row],[KOMPONEN]],Referensi!$A$2:$B$42,2,FALSE),"")</f>
        <v/>
      </c>
      <c r="C6" s="7"/>
      <c r="D6" s="7"/>
      <c r="E6" s="12" t="str">
        <f>IFERROR(VLOOKUP(Table_1[[#This Row],[KOMPONEN]],Referensi!$A$2:$C$42,3,FALSE),"")</f>
        <v/>
      </c>
      <c r="F6" s="7"/>
      <c r="G6" s="9"/>
      <c r="H6" s="9">
        <f>'Tahun 1'!$G6*'Tahun 1'!$F6</f>
        <v>0</v>
      </c>
    </row>
    <row r="7" spans="1:8" x14ac:dyDescent="0.2">
      <c r="A7" s="7">
        <f t="shared" si="0"/>
        <v>6</v>
      </c>
      <c r="B7" s="12" t="str">
        <f>IFERROR(VLOOKUP(Table_1[[#This Row],[KOMPONEN]],Referensi!$A$2:$B$42,2,FALSE),"")</f>
        <v/>
      </c>
      <c r="C7" s="7"/>
      <c r="D7" s="7"/>
      <c r="E7" s="12" t="str">
        <f>IFERROR(VLOOKUP(Table_1[[#This Row],[KOMPONEN]],Referensi!$A$2:$C$42,3,FALSE),"")</f>
        <v/>
      </c>
      <c r="F7" s="7"/>
      <c r="G7" s="9"/>
      <c r="H7" s="9">
        <f>'Tahun 1'!$G7*'Tahun 1'!$F7</f>
        <v>0</v>
      </c>
    </row>
    <row r="8" spans="1:8" x14ac:dyDescent="0.2">
      <c r="A8" s="7">
        <f t="shared" si="0"/>
        <v>7</v>
      </c>
      <c r="B8" s="12" t="str">
        <f>IFERROR(VLOOKUP(Table_1[[#This Row],[KOMPONEN]],Referensi!$A$2:$B$42,2,FALSE),"")</f>
        <v/>
      </c>
      <c r="C8" s="7"/>
      <c r="D8" s="7"/>
      <c r="E8" s="12" t="str">
        <f>IFERROR(VLOOKUP(Table_1[[#This Row],[KOMPONEN]],Referensi!$A$2:$C$42,3,FALSE),"")</f>
        <v/>
      </c>
      <c r="F8" s="7"/>
      <c r="G8" s="9"/>
      <c r="H8" s="9">
        <f>'Tahun 1'!$G8*'Tahun 1'!$F8</f>
        <v>0</v>
      </c>
    </row>
    <row r="9" spans="1:8" x14ac:dyDescent="0.2">
      <c r="A9" s="7">
        <f t="shared" si="0"/>
        <v>8</v>
      </c>
      <c r="B9" s="12" t="str">
        <f>IFERROR(VLOOKUP(Table_1[[#This Row],[KOMPONEN]],Referensi!$A$2:$B$42,2,FALSE),"")</f>
        <v/>
      </c>
      <c r="C9" s="7"/>
      <c r="D9" s="7"/>
      <c r="E9" s="12" t="str">
        <f>IFERROR(VLOOKUP(Table_1[[#This Row],[KOMPONEN]],Referensi!$A$2:$C$42,3,FALSE),"")</f>
        <v/>
      </c>
      <c r="F9" s="7"/>
      <c r="G9" s="9"/>
      <c r="H9" s="9">
        <f>'Tahun 1'!$G9*'Tahun 1'!$F9</f>
        <v>0</v>
      </c>
    </row>
    <row r="10" spans="1:8" x14ac:dyDescent="0.2">
      <c r="A10" s="7">
        <f t="shared" si="0"/>
        <v>9</v>
      </c>
      <c r="B10" s="12" t="str">
        <f>IFERROR(VLOOKUP(Table_1[[#This Row],[KOMPONEN]],Referensi!$A$2:$B$42,2,FALSE),"")</f>
        <v/>
      </c>
      <c r="C10" s="7"/>
      <c r="D10" s="7"/>
      <c r="E10" s="12" t="str">
        <f>IFERROR(VLOOKUP(Table_1[[#This Row],[KOMPONEN]],Referensi!$A$2:$C$42,3,FALSE),"")</f>
        <v/>
      </c>
      <c r="F10" s="7"/>
      <c r="G10" s="9"/>
      <c r="H10" s="9">
        <f>'Tahun 1'!$G10*'Tahun 1'!$F10</f>
        <v>0</v>
      </c>
    </row>
    <row r="11" spans="1:8" x14ac:dyDescent="0.2">
      <c r="A11" s="7">
        <f t="shared" si="0"/>
        <v>10</v>
      </c>
      <c r="B11" s="12" t="str">
        <f>IFERROR(VLOOKUP(Table_1[[#This Row],[KOMPONEN]],Referensi!$A$2:$B$42,2,FALSE),"")</f>
        <v/>
      </c>
      <c r="C11" s="7"/>
      <c r="D11" s="7"/>
      <c r="E11" s="12" t="str">
        <f>IFERROR(VLOOKUP(Table_1[[#This Row],[KOMPONEN]],Referensi!$A$2:$C$42,3,FALSE),"")</f>
        <v/>
      </c>
      <c r="F11" s="7"/>
      <c r="G11" s="9"/>
      <c r="H11" s="9">
        <f>'Tahun 1'!$G11*'Tahun 1'!$F11</f>
        <v>0</v>
      </c>
    </row>
    <row r="12" spans="1:8" x14ac:dyDescent="0.2">
      <c r="A12" s="7">
        <f t="shared" si="0"/>
        <v>11</v>
      </c>
      <c r="B12" s="12" t="str">
        <f>IFERROR(VLOOKUP(Table_1[[#This Row],[KOMPONEN]],Referensi!$A$2:$B$42,2,FALSE),"")</f>
        <v/>
      </c>
      <c r="C12" s="7"/>
      <c r="D12" s="7"/>
      <c r="E12" s="12" t="str">
        <f>IFERROR(VLOOKUP(Table_1[[#This Row],[KOMPONEN]],Referensi!$A$2:$C$42,3,FALSE),"")</f>
        <v/>
      </c>
      <c r="F12" s="7"/>
      <c r="G12" s="9"/>
      <c r="H12" s="9">
        <f>'Tahun 1'!$G12*'Tahun 1'!$F12</f>
        <v>0</v>
      </c>
    </row>
    <row r="13" spans="1:8" x14ac:dyDescent="0.2">
      <c r="A13" s="7">
        <f t="shared" si="0"/>
        <v>12</v>
      </c>
      <c r="B13" s="12" t="str">
        <f>IFERROR(VLOOKUP(Table_1[[#This Row],[KOMPONEN]],Referensi!$A$2:$B$42,2,FALSE),"")</f>
        <v/>
      </c>
      <c r="C13" s="7"/>
      <c r="D13" s="7"/>
      <c r="E13" s="12" t="str">
        <f>IFERROR(VLOOKUP(Table_1[[#This Row],[KOMPONEN]],Referensi!$A$2:$C$42,3,FALSE),"")</f>
        <v/>
      </c>
      <c r="F13" s="7"/>
      <c r="G13" s="9"/>
      <c r="H13" s="9">
        <f>'Tahun 1'!$G13*'Tahun 1'!$F13</f>
        <v>0</v>
      </c>
    </row>
    <row r="14" spans="1:8" x14ac:dyDescent="0.2">
      <c r="A14" s="7">
        <f t="shared" si="0"/>
        <v>13</v>
      </c>
      <c r="B14" s="12" t="str">
        <f>IFERROR(VLOOKUP(Table_1[[#This Row],[KOMPONEN]],Referensi!$A$2:$B$42,2,FALSE),"")</f>
        <v/>
      </c>
      <c r="C14" s="7"/>
      <c r="D14" s="7"/>
      <c r="E14" s="12" t="str">
        <f>IFERROR(VLOOKUP(Table_1[[#This Row],[KOMPONEN]],Referensi!$A$2:$C$42,3,FALSE),"")</f>
        <v/>
      </c>
      <c r="F14" s="7"/>
      <c r="G14" s="9"/>
      <c r="H14" s="9">
        <f>'Tahun 1'!$G14*'Tahun 1'!$F14</f>
        <v>0</v>
      </c>
    </row>
    <row r="15" spans="1:8" x14ac:dyDescent="0.2">
      <c r="A15" s="7">
        <f t="shared" si="0"/>
        <v>14</v>
      </c>
      <c r="B15" s="12" t="str">
        <f>IFERROR(VLOOKUP(Table_1[[#This Row],[KOMPONEN]],Referensi!$A$2:$B$42,2,FALSE),"")</f>
        <v/>
      </c>
      <c r="C15" s="7"/>
      <c r="D15" s="7"/>
      <c r="E15" s="12" t="str">
        <f>IFERROR(VLOOKUP(Table_1[[#This Row],[KOMPONEN]],Referensi!$A$2:$C$42,3,FALSE),"")</f>
        <v/>
      </c>
      <c r="F15" s="7"/>
      <c r="G15" s="9"/>
      <c r="H15" s="9">
        <f>'Tahun 1'!$G15*'Tahun 1'!$F15</f>
        <v>0</v>
      </c>
    </row>
    <row r="16" spans="1:8" x14ac:dyDescent="0.2">
      <c r="A16" s="7">
        <f t="shared" si="0"/>
        <v>15</v>
      </c>
      <c r="B16" s="12" t="str">
        <f>IFERROR(VLOOKUP(Table_1[[#This Row],[KOMPONEN]],Referensi!$A$2:$B$42,2,FALSE),"")</f>
        <v/>
      </c>
      <c r="C16" s="7"/>
      <c r="D16" s="7"/>
      <c r="E16" s="12" t="str">
        <f>IFERROR(VLOOKUP(Table_1[[#This Row],[KOMPONEN]],Referensi!$A$2:$C$42,3,FALSE),"")</f>
        <v/>
      </c>
      <c r="F16" s="7"/>
      <c r="G16" s="9"/>
      <c r="H16" s="9">
        <f>'Tahun 1'!$G16*'Tahun 1'!$F16</f>
        <v>0</v>
      </c>
    </row>
    <row r="17" spans="1:8" x14ac:dyDescent="0.2">
      <c r="A17" s="7">
        <f t="shared" si="0"/>
        <v>16</v>
      </c>
      <c r="B17" s="12" t="str">
        <f>IFERROR(VLOOKUP(Table_1[[#This Row],[KOMPONEN]],Referensi!$A$2:$B$42,2,FALSE),"")</f>
        <v/>
      </c>
      <c r="C17" s="7"/>
      <c r="D17" s="7"/>
      <c r="E17" s="12" t="str">
        <f>IFERROR(VLOOKUP(Table_1[[#This Row],[KOMPONEN]],Referensi!$A$2:$C$42,3,FALSE),"")</f>
        <v/>
      </c>
      <c r="F17" s="7"/>
      <c r="G17" s="9"/>
      <c r="H17" s="9">
        <f>'Tahun 1'!$G17*'Tahun 1'!$F17</f>
        <v>0</v>
      </c>
    </row>
    <row r="18" spans="1:8" x14ac:dyDescent="0.2">
      <c r="A18" s="7">
        <f t="shared" si="0"/>
        <v>17</v>
      </c>
      <c r="B18" s="12" t="str">
        <f>IFERROR(VLOOKUP(Table_1[[#This Row],[KOMPONEN]],Referensi!$A$2:$B$42,2,FALSE),"")</f>
        <v/>
      </c>
      <c r="C18" s="7"/>
      <c r="D18" s="7"/>
      <c r="E18" s="12" t="str">
        <f>IFERROR(VLOOKUP(Table_1[[#This Row],[KOMPONEN]],Referensi!$A$2:$C$42,3,FALSE),"")</f>
        <v/>
      </c>
      <c r="F18" s="7"/>
      <c r="G18" s="9"/>
      <c r="H18" s="9">
        <f>'Tahun 1'!$G18*'Tahun 1'!$F18</f>
        <v>0</v>
      </c>
    </row>
    <row r="19" spans="1:8" x14ac:dyDescent="0.2">
      <c r="A19" s="7">
        <f t="shared" si="0"/>
        <v>18</v>
      </c>
      <c r="B19" s="12" t="str">
        <f>IFERROR(VLOOKUP(Table_1[[#This Row],[KOMPONEN]],Referensi!$A$2:$B$42,2,FALSE),"")</f>
        <v/>
      </c>
      <c r="C19" s="7"/>
      <c r="D19" s="7"/>
      <c r="E19" s="12" t="str">
        <f>IFERROR(VLOOKUP(Table_1[[#This Row],[KOMPONEN]],Referensi!$A$2:$C$42,3,FALSE),"")</f>
        <v/>
      </c>
      <c r="F19" s="7"/>
      <c r="G19" s="9"/>
      <c r="H19" s="9">
        <f>'Tahun 1'!$G19*'Tahun 1'!$F19</f>
        <v>0</v>
      </c>
    </row>
    <row r="20" spans="1:8" x14ac:dyDescent="0.2">
      <c r="A20" s="7">
        <f t="shared" si="0"/>
        <v>19</v>
      </c>
      <c r="B20" s="12" t="str">
        <f>IFERROR(VLOOKUP(Table_1[[#This Row],[KOMPONEN]],Referensi!$A$2:$B$42,2,FALSE),"")</f>
        <v/>
      </c>
      <c r="C20" s="7"/>
      <c r="D20" s="7"/>
      <c r="E20" s="12" t="str">
        <f>IFERROR(VLOOKUP(Table_1[[#This Row],[KOMPONEN]],Referensi!$A$2:$C$42,3,FALSE),"")</f>
        <v/>
      </c>
      <c r="F20" s="7"/>
      <c r="G20" s="9"/>
      <c r="H20" s="9">
        <f>'Tahun 1'!$G20*'Tahun 1'!$F20</f>
        <v>0</v>
      </c>
    </row>
    <row r="21" spans="1:8" ht="15.75" customHeight="1" x14ac:dyDescent="0.2">
      <c r="A21" s="7">
        <f t="shared" si="0"/>
        <v>20</v>
      </c>
      <c r="B21" s="12" t="str">
        <f>IFERROR(VLOOKUP(Table_1[[#This Row],[KOMPONEN]],Referensi!$A$2:$B$42,2,FALSE),"")</f>
        <v/>
      </c>
      <c r="C21" s="7"/>
      <c r="D21" s="7"/>
      <c r="E21" s="12" t="str">
        <f>IFERROR(VLOOKUP(Table_1[[#This Row],[KOMPONEN]],Referensi!$A$2:$C$42,3,FALSE),"")</f>
        <v/>
      </c>
      <c r="F21" s="7"/>
      <c r="G21" s="9"/>
      <c r="H21" s="9">
        <f>'Tahun 1'!$G21*'Tahun 1'!$F21</f>
        <v>0</v>
      </c>
    </row>
    <row r="22" spans="1:8" ht="15.75" customHeight="1" x14ac:dyDescent="0.2">
      <c r="A22" s="7">
        <f t="shared" si="0"/>
        <v>21</v>
      </c>
      <c r="B22" s="12" t="str">
        <f>IFERROR(VLOOKUP(Table_1[[#This Row],[KOMPONEN]],Referensi!$A$2:$B$42,2,FALSE),"")</f>
        <v/>
      </c>
      <c r="C22" s="7"/>
      <c r="D22" s="7"/>
      <c r="E22" s="12" t="str">
        <f>IFERROR(VLOOKUP(Table_1[[#This Row],[KOMPONEN]],Referensi!$A$2:$C$42,3,FALSE),"")</f>
        <v/>
      </c>
      <c r="F22" s="7"/>
      <c r="G22" s="9"/>
      <c r="H22" s="9">
        <f>'Tahun 1'!$G22*'Tahun 1'!$F22</f>
        <v>0</v>
      </c>
    </row>
    <row r="23" spans="1:8" ht="15.75" customHeight="1" x14ac:dyDescent="0.2">
      <c r="A23" s="7">
        <f t="shared" si="0"/>
        <v>22</v>
      </c>
      <c r="B23" s="12" t="str">
        <f>IFERROR(VLOOKUP(Table_1[[#This Row],[KOMPONEN]],Referensi!$A$2:$B$42,2,FALSE),"")</f>
        <v/>
      </c>
      <c r="C23" s="7"/>
      <c r="D23" s="7"/>
      <c r="E23" s="12" t="str">
        <f>IFERROR(VLOOKUP(Table_1[[#This Row],[KOMPONEN]],Referensi!$A$2:$C$42,3,FALSE),"")</f>
        <v/>
      </c>
      <c r="F23" s="7"/>
      <c r="G23" s="9"/>
      <c r="H23" s="9">
        <f>'Tahun 1'!$G23*'Tahun 1'!$F23</f>
        <v>0</v>
      </c>
    </row>
    <row r="24" spans="1:8" ht="15.75" customHeight="1" x14ac:dyDescent="0.2">
      <c r="A24" s="7">
        <f t="shared" si="0"/>
        <v>23</v>
      </c>
      <c r="B24" s="12" t="str">
        <f>IFERROR(VLOOKUP(Table_1[[#This Row],[KOMPONEN]],Referensi!$A$2:$B$42,2,FALSE),"")</f>
        <v/>
      </c>
      <c r="C24" s="7"/>
      <c r="D24" s="7"/>
      <c r="E24" s="12" t="str">
        <f>IFERROR(VLOOKUP(Table_1[[#This Row],[KOMPONEN]],Referensi!$A$2:$C$42,3,FALSE),"")</f>
        <v/>
      </c>
      <c r="F24" s="7"/>
      <c r="G24" s="9"/>
      <c r="H24" s="9">
        <f>'Tahun 1'!$G24*'Tahun 1'!$F24</f>
        <v>0</v>
      </c>
    </row>
    <row r="25" spans="1:8" ht="15.75" customHeight="1" x14ac:dyDescent="0.2">
      <c r="A25" s="7">
        <f t="shared" si="0"/>
        <v>24</v>
      </c>
      <c r="B25" s="12" t="str">
        <f>IFERROR(VLOOKUP(Table_1[[#This Row],[KOMPONEN]],Referensi!$A$2:$B$42,2,FALSE),"")</f>
        <v/>
      </c>
      <c r="C25" s="7"/>
      <c r="D25" s="7"/>
      <c r="E25" s="12" t="str">
        <f>IFERROR(VLOOKUP(Table_1[[#This Row],[KOMPONEN]],Referensi!$A$2:$C$42,3,FALSE),"")</f>
        <v/>
      </c>
      <c r="F25" s="7"/>
      <c r="G25" s="9"/>
      <c r="H25" s="9">
        <f>'Tahun 1'!$G25*'Tahun 1'!$F25</f>
        <v>0</v>
      </c>
    </row>
    <row r="26" spans="1:8" ht="15.75" customHeight="1" x14ac:dyDescent="0.2">
      <c r="A26" s="7">
        <f t="shared" si="0"/>
        <v>25</v>
      </c>
      <c r="B26" s="12" t="str">
        <f>IFERROR(VLOOKUP(Table_1[[#This Row],[KOMPONEN]],Referensi!$A$2:$B$42,2,FALSE),"")</f>
        <v/>
      </c>
      <c r="C26" s="7"/>
      <c r="D26" s="7"/>
      <c r="E26" s="12" t="str">
        <f>IFERROR(VLOOKUP(Table_1[[#This Row],[KOMPONEN]],Referensi!$A$2:$C$42,3,FALSE),"")</f>
        <v/>
      </c>
      <c r="F26" s="7"/>
      <c r="G26" s="9"/>
      <c r="H26" s="9">
        <f>'Tahun 1'!$G26*'Tahun 1'!$F26</f>
        <v>0</v>
      </c>
    </row>
    <row r="27" spans="1:8" ht="15.75" customHeight="1" x14ac:dyDescent="0.2">
      <c r="A27" s="7">
        <f t="shared" si="0"/>
        <v>26</v>
      </c>
      <c r="B27" s="12" t="str">
        <f>IFERROR(VLOOKUP(Table_1[[#This Row],[KOMPONEN]],Referensi!$A$2:$B$42,2,FALSE),"")</f>
        <v/>
      </c>
      <c r="C27" s="7"/>
      <c r="D27" s="7"/>
      <c r="E27" s="12" t="str">
        <f>IFERROR(VLOOKUP(Table_1[[#This Row],[KOMPONEN]],Referensi!$A$2:$C$42,3,FALSE),"")</f>
        <v/>
      </c>
      <c r="F27" s="7"/>
      <c r="G27" s="9"/>
      <c r="H27" s="9">
        <f>'Tahun 1'!$G27*'Tahun 1'!$F27</f>
        <v>0</v>
      </c>
    </row>
    <row r="28" spans="1:8" ht="15.75" customHeight="1" x14ac:dyDescent="0.2">
      <c r="A28" s="7">
        <f t="shared" si="0"/>
        <v>27</v>
      </c>
      <c r="B28" s="12" t="str">
        <f>IFERROR(VLOOKUP(Table_1[[#This Row],[KOMPONEN]],Referensi!$A$2:$B$42,2,FALSE),"")</f>
        <v/>
      </c>
      <c r="C28" s="7"/>
      <c r="D28" s="7"/>
      <c r="E28" s="12" t="str">
        <f>IFERROR(VLOOKUP(Table_1[[#This Row],[KOMPONEN]],Referensi!$A$2:$C$42,3,FALSE),"")</f>
        <v/>
      </c>
      <c r="F28" s="7"/>
      <c r="G28" s="9"/>
      <c r="H28" s="9">
        <f>'Tahun 1'!$G28*'Tahun 1'!$F28</f>
        <v>0</v>
      </c>
    </row>
    <row r="29" spans="1:8" ht="15.75" customHeight="1" x14ac:dyDescent="0.2">
      <c r="A29" s="7">
        <f t="shared" si="0"/>
        <v>28</v>
      </c>
      <c r="B29" s="12" t="str">
        <f>IFERROR(VLOOKUP(Table_1[[#This Row],[KOMPONEN]],Referensi!$A$2:$B$42,2,FALSE),"")</f>
        <v/>
      </c>
      <c r="C29" s="7"/>
      <c r="D29" s="7"/>
      <c r="E29" s="12" t="str">
        <f>IFERROR(VLOOKUP(Table_1[[#This Row],[KOMPONEN]],Referensi!$A$2:$C$42,3,FALSE),"")</f>
        <v/>
      </c>
      <c r="F29" s="7"/>
      <c r="G29" s="9"/>
      <c r="H29" s="9">
        <f>'Tahun 1'!$G29*'Tahun 1'!$F29</f>
        <v>0</v>
      </c>
    </row>
    <row r="30" spans="1:8" ht="15.75" customHeight="1" x14ac:dyDescent="0.2">
      <c r="A30" s="7">
        <f t="shared" si="0"/>
        <v>29</v>
      </c>
      <c r="B30" s="12" t="str">
        <f>IFERROR(VLOOKUP(Table_1[[#This Row],[KOMPONEN]],Referensi!$A$2:$B$42,2,FALSE),"")</f>
        <v/>
      </c>
      <c r="C30" s="7"/>
      <c r="D30" s="7"/>
      <c r="E30" s="12" t="str">
        <f>IFERROR(VLOOKUP(Table_1[[#This Row],[KOMPONEN]],Referensi!$A$2:$C$42,3,FALSE),"")</f>
        <v/>
      </c>
      <c r="F30" s="7"/>
      <c r="G30" s="9"/>
      <c r="H30" s="9">
        <f>'Tahun 1'!$G30*'Tahun 1'!$F30</f>
        <v>0</v>
      </c>
    </row>
    <row r="31" spans="1:8" ht="15.75" customHeight="1" x14ac:dyDescent="0.2">
      <c r="A31" s="7">
        <f t="shared" si="0"/>
        <v>30</v>
      </c>
      <c r="B31" s="12" t="str">
        <f>IFERROR(VLOOKUP(Table_1[[#This Row],[KOMPONEN]],Referensi!$A$2:$B$42,2,FALSE),"")</f>
        <v/>
      </c>
      <c r="C31" s="7"/>
      <c r="D31" s="7"/>
      <c r="E31" s="12" t="str">
        <f>IFERROR(VLOOKUP(Table_1[[#This Row],[KOMPONEN]],Referensi!$A$2:$C$42,3,FALSE),"")</f>
        <v/>
      </c>
      <c r="F31" s="7"/>
      <c r="G31" s="9"/>
      <c r="H31" s="9">
        <f>'Tahun 1'!$G31*'Tahun 1'!$F31</f>
        <v>0</v>
      </c>
    </row>
    <row r="32" spans="1:8" ht="15.75" customHeight="1" x14ac:dyDescent="0.2">
      <c r="A32" s="7">
        <f t="shared" si="0"/>
        <v>31</v>
      </c>
      <c r="B32" s="12" t="str">
        <f>IFERROR(VLOOKUP(Table_1[[#This Row],[KOMPONEN]],Referensi!$A$2:$B$42,2,FALSE),"")</f>
        <v/>
      </c>
      <c r="C32" s="7"/>
      <c r="D32" s="7"/>
      <c r="E32" s="12" t="str">
        <f>IFERROR(VLOOKUP(Table_1[[#This Row],[KOMPONEN]],Referensi!$A$2:$C$42,3,FALSE),"")</f>
        <v/>
      </c>
      <c r="F32" s="7"/>
      <c r="G32" s="9"/>
      <c r="H32" s="9">
        <f>'Tahun 1'!$G32*'Tahun 1'!$F32</f>
        <v>0</v>
      </c>
    </row>
    <row r="33" spans="1:8" ht="15.75" customHeight="1" x14ac:dyDescent="0.2">
      <c r="A33" s="7">
        <f t="shared" ref="A33:A59" si="1">A32+1</f>
        <v>32</v>
      </c>
      <c r="B33" s="13" t="str">
        <f>IFERROR(VLOOKUP(Table_1[[#This Row],[KOMPONEN]],Referensi!$A$2:$B$42,2,FALSE),"")</f>
        <v/>
      </c>
      <c r="C33" s="8"/>
      <c r="D33" s="7"/>
      <c r="E33" s="12" t="str">
        <f>IFERROR(VLOOKUP(Table_1[[#This Row],[KOMPONEN]],Referensi!$A$2:$C$42,3,FALSE),"")</f>
        <v/>
      </c>
      <c r="F33" s="7"/>
      <c r="G33" s="9"/>
      <c r="H33" s="9">
        <f>'Tahun 1'!$G33*'Tahun 1'!$F33</f>
        <v>0</v>
      </c>
    </row>
    <row r="34" spans="1:8" ht="15.75" customHeight="1" x14ac:dyDescent="0.2">
      <c r="A34" s="7">
        <f t="shared" si="1"/>
        <v>33</v>
      </c>
      <c r="B34" s="13" t="str">
        <f>IFERROR(VLOOKUP(Table_1[[#This Row],[KOMPONEN]],Referensi!$A$2:$B$42,2,FALSE),"")</f>
        <v/>
      </c>
      <c r="C34" s="8"/>
      <c r="D34" s="7"/>
      <c r="E34" s="12" t="str">
        <f>IFERROR(VLOOKUP(Table_1[[#This Row],[KOMPONEN]],Referensi!$A$2:$C$42,3,FALSE),"")</f>
        <v/>
      </c>
      <c r="F34" s="7"/>
      <c r="G34" s="9"/>
      <c r="H34" s="9">
        <f>'Tahun 1'!$G34*'Tahun 1'!$F34</f>
        <v>0</v>
      </c>
    </row>
    <row r="35" spans="1:8" ht="15.75" customHeight="1" x14ac:dyDescent="0.2">
      <c r="A35" s="7">
        <f t="shared" si="1"/>
        <v>34</v>
      </c>
      <c r="B35" s="13" t="str">
        <f>IFERROR(VLOOKUP(Table_1[[#This Row],[KOMPONEN]],Referensi!$A$2:$B$42,2,FALSE),"")</f>
        <v/>
      </c>
      <c r="C35" s="8"/>
      <c r="D35" s="7"/>
      <c r="E35" s="12" t="str">
        <f>IFERROR(VLOOKUP(Table_1[[#This Row],[KOMPONEN]],Referensi!$A$2:$C$42,3,FALSE),"")</f>
        <v/>
      </c>
      <c r="F35" s="7"/>
      <c r="G35" s="9"/>
      <c r="H35" s="9">
        <f>'Tahun 1'!$G35*'Tahun 1'!$F35</f>
        <v>0</v>
      </c>
    </row>
    <row r="36" spans="1:8" ht="15.75" customHeight="1" x14ac:dyDescent="0.2">
      <c r="A36" s="7">
        <f t="shared" si="1"/>
        <v>35</v>
      </c>
      <c r="B36" s="13" t="str">
        <f>IFERROR(VLOOKUP(Table_1[[#This Row],[KOMPONEN]],Referensi!$A$2:$B$42,2,FALSE),"")</f>
        <v/>
      </c>
      <c r="C36" s="8"/>
      <c r="D36" s="7"/>
      <c r="E36" s="12" t="str">
        <f>IFERROR(VLOOKUP(Table_1[[#This Row],[KOMPONEN]],Referensi!$A$2:$C$42,3,FALSE),"")</f>
        <v/>
      </c>
      <c r="F36" s="7"/>
      <c r="G36" s="9"/>
      <c r="H36" s="9">
        <f>'Tahun 1'!$G36*'Tahun 1'!$F36</f>
        <v>0</v>
      </c>
    </row>
    <row r="37" spans="1:8" ht="15.75" customHeight="1" x14ac:dyDescent="0.2">
      <c r="A37" s="7">
        <f t="shared" si="1"/>
        <v>36</v>
      </c>
      <c r="B37" s="13" t="str">
        <f>IFERROR(VLOOKUP(Table_1[[#This Row],[KOMPONEN]],Referensi!$A$2:$B$42,2,FALSE),"")</f>
        <v/>
      </c>
      <c r="C37" s="8"/>
      <c r="D37" s="7"/>
      <c r="E37" s="12" t="str">
        <f>IFERROR(VLOOKUP(Table_1[[#This Row],[KOMPONEN]],Referensi!$A$2:$C$42,3,FALSE),"")</f>
        <v/>
      </c>
      <c r="F37" s="7"/>
      <c r="G37" s="9"/>
      <c r="H37" s="9">
        <f>'Tahun 1'!$G37*'Tahun 1'!$F37</f>
        <v>0</v>
      </c>
    </row>
    <row r="38" spans="1:8" ht="15.75" customHeight="1" x14ac:dyDescent="0.2">
      <c r="A38" s="7">
        <f t="shared" si="1"/>
        <v>37</v>
      </c>
      <c r="B38" s="13" t="str">
        <f>IFERROR(VLOOKUP(Table_1[[#This Row],[KOMPONEN]],Referensi!$A$2:$B$42,2,FALSE),"")</f>
        <v/>
      </c>
      <c r="C38" s="8"/>
      <c r="D38" s="7"/>
      <c r="E38" s="12" t="str">
        <f>IFERROR(VLOOKUP(Table_1[[#This Row],[KOMPONEN]],Referensi!$A$2:$C$42,3,FALSE),"")</f>
        <v/>
      </c>
      <c r="F38" s="7"/>
      <c r="G38" s="9"/>
      <c r="H38" s="9">
        <f>'Tahun 1'!$G38*'Tahun 1'!$F38</f>
        <v>0</v>
      </c>
    </row>
    <row r="39" spans="1:8" ht="15.75" customHeight="1" x14ac:dyDescent="0.2">
      <c r="A39" s="7">
        <f t="shared" si="1"/>
        <v>38</v>
      </c>
      <c r="B39" s="13" t="str">
        <f>IFERROR(VLOOKUP(Table_1[[#This Row],[KOMPONEN]],Referensi!$A$2:$B$42,2,FALSE),"")</f>
        <v/>
      </c>
      <c r="C39" s="8"/>
      <c r="D39" s="7"/>
      <c r="E39" s="12" t="str">
        <f>IFERROR(VLOOKUP(Table_1[[#This Row],[KOMPONEN]],Referensi!$A$2:$C$42,3,FALSE),"")</f>
        <v/>
      </c>
      <c r="F39" s="7"/>
      <c r="G39" s="9"/>
      <c r="H39" s="9">
        <f>'Tahun 1'!$G39*'Tahun 1'!$F39</f>
        <v>0</v>
      </c>
    </row>
    <row r="40" spans="1:8" ht="15.75" customHeight="1" x14ac:dyDescent="0.2">
      <c r="A40" s="7">
        <f t="shared" si="1"/>
        <v>39</v>
      </c>
      <c r="B40" s="13" t="str">
        <f>IFERROR(VLOOKUP(Table_1[[#This Row],[KOMPONEN]],Referensi!$A$2:$B$42,2,FALSE),"")</f>
        <v/>
      </c>
      <c r="C40" s="8"/>
      <c r="D40" s="7"/>
      <c r="E40" s="12" t="str">
        <f>IFERROR(VLOOKUP(Table_1[[#This Row],[KOMPONEN]],Referensi!$A$2:$C$42,3,FALSE),"")</f>
        <v/>
      </c>
      <c r="F40" s="7"/>
      <c r="G40" s="9"/>
      <c r="H40" s="9">
        <f>'Tahun 1'!$G40*'Tahun 1'!$F40</f>
        <v>0</v>
      </c>
    </row>
    <row r="41" spans="1:8" ht="15.75" customHeight="1" x14ac:dyDescent="0.2">
      <c r="A41" s="7">
        <f t="shared" si="1"/>
        <v>40</v>
      </c>
      <c r="B41" s="13" t="str">
        <f>IFERROR(VLOOKUP(Table_1[[#This Row],[KOMPONEN]],Referensi!$A$2:$B$42,2,FALSE),"")</f>
        <v/>
      </c>
      <c r="C41" s="8"/>
      <c r="D41" s="7"/>
      <c r="E41" s="12" t="str">
        <f>IFERROR(VLOOKUP(Table_1[[#This Row],[KOMPONEN]],Referensi!$A$2:$C$42,3,FALSE),"")</f>
        <v/>
      </c>
      <c r="F41" s="7"/>
      <c r="G41" s="9"/>
      <c r="H41" s="9">
        <f>'Tahun 1'!$G41*'Tahun 1'!$F41</f>
        <v>0</v>
      </c>
    </row>
    <row r="42" spans="1:8" ht="15.75" customHeight="1" x14ac:dyDescent="0.2">
      <c r="A42" s="7">
        <f t="shared" si="1"/>
        <v>41</v>
      </c>
      <c r="B42" s="13" t="str">
        <f>IFERROR(VLOOKUP(Table_1[[#This Row],[KOMPONEN]],Referensi!$A$2:$B$42,2,FALSE),"")</f>
        <v/>
      </c>
      <c r="C42" s="8"/>
      <c r="D42" s="7"/>
      <c r="E42" s="12" t="str">
        <f>IFERROR(VLOOKUP(Table_1[[#This Row],[KOMPONEN]],Referensi!$A$2:$C$42,3,FALSE),"")</f>
        <v/>
      </c>
      <c r="F42" s="7"/>
      <c r="G42" s="9"/>
      <c r="H42" s="9">
        <f>'Tahun 1'!$G42*'Tahun 1'!$F42</f>
        <v>0</v>
      </c>
    </row>
    <row r="43" spans="1:8" ht="15.75" customHeight="1" x14ac:dyDescent="0.2">
      <c r="A43" s="7">
        <f t="shared" si="1"/>
        <v>42</v>
      </c>
      <c r="B43" s="13" t="str">
        <f>IFERROR(VLOOKUP(Table_1[[#This Row],[KOMPONEN]],Referensi!$A$2:$B$42,2,FALSE),"")</f>
        <v/>
      </c>
      <c r="C43" s="8"/>
      <c r="D43" s="7"/>
      <c r="E43" s="12" t="str">
        <f>IFERROR(VLOOKUP(Table_1[[#This Row],[KOMPONEN]],Referensi!$A$2:$C$42,3,FALSE),"")</f>
        <v/>
      </c>
      <c r="F43" s="7"/>
      <c r="G43" s="9"/>
      <c r="H43" s="9">
        <f>'Tahun 1'!$G43*'Tahun 1'!$F43</f>
        <v>0</v>
      </c>
    </row>
    <row r="44" spans="1:8" ht="15.75" customHeight="1" x14ac:dyDescent="0.2">
      <c r="A44" s="7">
        <f t="shared" si="1"/>
        <v>43</v>
      </c>
      <c r="B44" s="13" t="str">
        <f>IFERROR(VLOOKUP(Table_1[[#This Row],[KOMPONEN]],Referensi!$A$2:$B$42,2,FALSE),"")</f>
        <v/>
      </c>
      <c r="C44" s="8"/>
      <c r="D44" s="7"/>
      <c r="E44" s="12" t="str">
        <f>IFERROR(VLOOKUP(Table_1[[#This Row],[KOMPONEN]],Referensi!$A$2:$C$42,3,FALSE),"")</f>
        <v/>
      </c>
      <c r="F44" s="7"/>
      <c r="G44" s="9"/>
      <c r="H44" s="9">
        <f>'Tahun 1'!$G44*'Tahun 1'!$F44</f>
        <v>0</v>
      </c>
    </row>
    <row r="45" spans="1:8" ht="15.75" customHeight="1" x14ac:dyDescent="0.2">
      <c r="A45" s="7">
        <f t="shared" si="1"/>
        <v>44</v>
      </c>
      <c r="B45" s="13" t="str">
        <f>IFERROR(VLOOKUP(Table_1[[#This Row],[KOMPONEN]],Referensi!$A$2:$B$42,2,FALSE),"")</f>
        <v/>
      </c>
      <c r="C45" s="8"/>
      <c r="D45" s="7"/>
      <c r="E45" s="12" t="str">
        <f>IFERROR(VLOOKUP(Table_1[[#This Row],[KOMPONEN]],Referensi!$A$2:$C$42,3,FALSE),"")</f>
        <v/>
      </c>
      <c r="F45" s="7"/>
      <c r="G45" s="9"/>
      <c r="H45" s="9">
        <f>'Tahun 1'!$G45*'Tahun 1'!$F45</f>
        <v>0</v>
      </c>
    </row>
    <row r="46" spans="1:8" ht="15.75" customHeight="1" x14ac:dyDescent="0.2">
      <c r="A46" s="7">
        <f t="shared" si="1"/>
        <v>45</v>
      </c>
      <c r="B46" s="13" t="str">
        <f>IFERROR(VLOOKUP(Table_1[[#This Row],[KOMPONEN]],Referensi!$A$2:$B$42,2,FALSE),"")</f>
        <v/>
      </c>
      <c r="C46" s="8"/>
      <c r="D46" s="7"/>
      <c r="E46" s="12" t="str">
        <f>IFERROR(VLOOKUP(Table_1[[#This Row],[KOMPONEN]],Referensi!$A$2:$C$42,3,FALSE),"")</f>
        <v/>
      </c>
      <c r="F46" s="7"/>
      <c r="G46" s="9"/>
      <c r="H46" s="9">
        <f>'Tahun 1'!$G46*'Tahun 1'!$F46</f>
        <v>0</v>
      </c>
    </row>
    <row r="47" spans="1:8" ht="15.75" customHeight="1" x14ac:dyDescent="0.2">
      <c r="A47" s="7">
        <f t="shared" si="1"/>
        <v>46</v>
      </c>
      <c r="B47" s="13" t="str">
        <f>IFERROR(VLOOKUP(Table_1[[#This Row],[KOMPONEN]],Referensi!$A$2:$B$42,2,FALSE),"")</f>
        <v/>
      </c>
      <c r="C47" s="8"/>
      <c r="D47" s="7"/>
      <c r="E47" s="12" t="str">
        <f>IFERROR(VLOOKUP(Table_1[[#This Row],[KOMPONEN]],Referensi!$A$2:$C$42,3,FALSE),"")</f>
        <v/>
      </c>
      <c r="F47" s="7"/>
      <c r="G47" s="9"/>
      <c r="H47" s="9">
        <f>'Tahun 1'!$G47*'Tahun 1'!$F47</f>
        <v>0</v>
      </c>
    </row>
    <row r="48" spans="1:8" ht="15.75" customHeight="1" x14ac:dyDescent="0.2">
      <c r="A48" s="7">
        <f t="shared" si="1"/>
        <v>47</v>
      </c>
      <c r="B48" s="13" t="str">
        <f>IFERROR(VLOOKUP(Table_1[[#This Row],[KOMPONEN]],Referensi!$A$2:$B$42,2,FALSE),"")</f>
        <v/>
      </c>
      <c r="C48" s="8"/>
      <c r="D48" s="7"/>
      <c r="E48" s="12" t="str">
        <f>IFERROR(VLOOKUP(Table_1[[#This Row],[KOMPONEN]],Referensi!$A$2:$C$42,3,FALSE),"")</f>
        <v/>
      </c>
      <c r="F48" s="7"/>
      <c r="G48" s="9"/>
      <c r="H48" s="9">
        <f>'Tahun 1'!$G48*'Tahun 1'!$F48</f>
        <v>0</v>
      </c>
    </row>
    <row r="49" spans="1:8" ht="15.75" customHeight="1" x14ac:dyDescent="0.2">
      <c r="A49" s="7">
        <f t="shared" si="1"/>
        <v>48</v>
      </c>
      <c r="B49" s="13" t="str">
        <f>IFERROR(VLOOKUP(Table_1[[#This Row],[KOMPONEN]],Referensi!$A$2:$B$42,2,FALSE),"")</f>
        <v/>
      </c>
      <c r="C49" s="8"/>
      <c r="D49" s="7"/>
      <c r="E49" s="12" t="str">
        <f>IFERROR(VLOOKUP(Table_1[[#This Row],[KOMPONEN]],Referensi!$A$2:$C$42,3,FALSE),"")</f>
        <v/>
      </c>
      <c r="F49" s="7"/>
      <c r="G49" s="9"/>
      <c r="H49" s="9">
        <f>'Tahun 1'!$G49*'Tahun 1'!$F49</f>
        <v>0</v>
      </c>
    </row>
    <row r="50" spans="1:8" ht="15.75" customHeight="1" x14ac:dyDescent="0.2">
      <c r="A50" s="7">
        <f t="shared" si="1"/>
        <v>49</v>
      </c>
      <c r="B50" s="13" t="str">
        <f>IFERROR(VLOOKUP(Table_1[[#This Row],[KOMPONEN]],Referensi!$A$2:$B$42,2,FALSE),"")</f>
        <v/>
      </c>
      <c r="C50" s="8"/>
      <c r="D50" s="7"/>
      <c r="E50" s="12" t="str">
        <f>IFERROR(VLOOKUP(Table_1[[#This Row],[KOMPONEN]],Referensi!$A$2:$C$42,3,FALSE),"")</f>
        <v/>
      </c>
      <c r="F50" s="7"/>
      <c r="G50" s="9"/>
      <c r="H50" s="9">
        <f>'Tahun 1'!$G50*'Tahun 1'!$F50</f>
        <v>0</v>
      </c>
    </row>
    <row r="51" spans="1:8" ht="15.75" customHeight="1" x14ac:dyDescent="0.2">
      <c r="A51" s="7">
        <f t="shared" si="1"/>
        <v>50</v>
      </c>
      <c r="B51" s="13" t="str">
        <f>IFERROR(VLOOKUP(Table_1[[#This Row],[KOMPONEN]],Referensi!$A$2:$B$42,2,FALSE),"")</f>
        <v/>
      </c>
      <c r="C51" s="8"/>
      <c r="D51" s="7"/>
      <c r="E51" s="12" t="str">
        <f>IFERROR(VLOOKUP(Table_1[[#This Row],[KOMPONEN]],Referensi!$A$2:$C$42,3,FALSE),"")</f>
        <v/>
      </c>
      <c r="F51" s="7"/>
      <c r="G51" s="9"/>
      <c r="H51" s="9">
        <f>'Tahun 1'!$G51*'Tahun 1'!$F51</f>
        <v>0</v>
      </c>
    </row>
    <row r="52" spans="1:8" ht="15.75" customHeight="1" x14ac:dyDescent="0.2">
      <c r="A52" s="7">
        <f t="shared" si="1"/>
        <v>51</v>
      </c>
      <c r="B52" s="13" t="str">
        <f>IFERROR(VLOOKUP(Table_1[[#This Row],[KOMPONEN]],Referensi!$A$2:$B$42,2,FALSE),"")</f>
        <v/>
      </c>
      <c r="C52" s="8"/>
      <c r="D52" s="7"/>
      <c r="E52" s="12" t="str">
        <f>IFERROR(VLOOKUP(Table_1[[#This Row],[KOMPONEN]],Referensi!$A$2:$C$42,3,FALSE),"")</f>
        <v/>
      </c>
      <c r="F52" s="7"/>
      <c r="G52" s="9"/>
      <c r="H52" s="9">
        <f>'Tahun 1'!$G52*'Tahun 1'!$F52</f>
        <v>0</v>
      </c>
    </row>
    <row r="53" spans="1:8" ht="15.75" customHeight="1" x14ac:dyDescent="0.2">
      <c r="A53" s="7">
        <f t="shared" si="1"/>
        <v>52</v>
      </c>
      <c r="B53" s="13" t="str">
        <f>IFERROR(VLOOKUP(Table_1[[#This Row],[KOMPONEN]],Referensi!$A$2:$B$42,2,FALSE),"")</f>
        <v/>
      </c>
      <c r="C53" s="8"/>
      <c r="D53" s="7"/>
      <c r="E53" s="12" t="str">
        <f>IFERROR(VLOOKUP(Table_1[[#This Row],[KOMPONEN]],Referensi!$A$2:$C$42,3,FALSE),"")</f>
        <v/>
      </c>
      <c r="F53" s="7"/>
      <c r="G53" s="9"/>
      <c r="H53" s="9">
        <f>'Tahun 1'!$G53*'Tahun 1'!$F53</f>
        <v>0</v>
      </c>
    </row>
    <row r="54" spans="1:8" ht="15.75" customHeight="1" x14ac:dyDescent="0.2">
      <c r="A54" s="7">
        <f t="shared" si="1"/>
        <v>53</v>
      </c>
      <c r="B54" s="13" t="str">
        <f>IFERROR(VLOOKUP(Table_1[[#This Row],[KOMPONEN]],Referensi!$A$2:$B$42,2,FALSE),"")</f>
        <v/>
      </c>
      <c r="C54" s="8"/>
      <c r="D54" s="7"/>
      <c r="E54" s="12" t="str">
        <f>IFERROR(VLOOKUP(Table_1[[#This Row],[KOMPONEN]],Referensi!$A$2:$C$42,3,FALSE),"")</f>
        <v/>
      </c>
      <c r="F54" s="7"/>
      <c r="G54" s="9"/>
      <c r="H54" s="9">
        <f>'Tahun 1'!$G54*'Tahun 1'!$F54</f>
        <v>0</v>
      </c>
    </row>
    <row r="55" spans="1:8" ht="15.75" customHeight="1" x14ac:dyDescent="0.2">
      <c r="A55" s="7">
        <f t="shared" si="1"/>
        <v>54</v>
      </c>
      <c r="B55" s="13" t="str">
        <f>IFERROR(VLOOKUP(Table_1[[#This Row],[KOMPONEN]],Referensi!$A$2:$B$42,2,FALSE),"")</f>
        <v/>
      </c>
      <c r="C55" s="8"/>
      <c r="D55" s="7"/>
      <c r="E55" s="12" t="str">
        <f>IFERROR(VLOOKUP(Table_1[[#This Row],[KOMPONEN]],Referensi!$A$2:$C$42,3,FALSE),"")</f>
        <v/>
      </c>
      <c r="F55" s="7"/>
      <c r="G55" s="9"/>
      <c r="H55" s="9">
        <f>'Tahun 1'!$G55*'Tahun 1'!$F55</f>
        <v>0</v>
      </c>
    </row>
    <row r="56" spans="1:8" ht="15.75" customHeight="1" x14ac:dyDescent="0.2">
      <c r="A56" s="7">
        <f t="shared" si="1"/>
        <v>55</v>
      </c>
      <c r="B56" s="13" t="str">
        <f>IFERROR(VLOOKUP(Table_1[[#This Row],[KOMPONEN]],Referensi!$A$2:$B$42,2,FALSE),"")</f>
        <v/>
      </c>
      <c r="C56" s="8"/>
      <c r="D56" s="7"/>
      <c r="E56" s="12" t="str">
        <f>IFERROR(VLOOKUP(Table_1[[#This Row],[KOMPONEN]],Referensi!$A$2:$C$42,3,FALSE),"")</f>
        <v/>
      </c>
      <c r="F56" s="7"/>
      <c r="G56" s="9"/>
      <c r="H56" s="9">
        <f>'Tahun 1'!$G56*'Tahun 1'!$F56</f>
        <v>0</v>
      </c>
    </row>
    <row r="57" spans="1:8" ht="15.75" customHeight="1" x14ac:dyDescent="0.2">
      <c r="A57" s="7">
        <f t="shared" si="1"/>
        <v>56</v>
      </c>
      <c r="B57" s="13" t="str">
        <f>IFERROR(VLOOKUP(Table_1[[#This Row],[KOMPONEN]],Referensi!$A$2:$B$42,2,FALSE),"")</f>
        <v/>
      </c>
      <c r="C57" s="8"/>
      <c r="D57" s="7"/>
      <c r="E57" s="12" t="str">
        <f>IFERROR(VLOOKUP(Table_1[[#This Row],[KOMPONEN]],Referensi!$A$2:$C$42,3,FALSE),"")</f>
        <v/>
      </c>
      <c r="F57" s="7"/>
      <c r="G57" s="9"/>
      <c r="H57" s="9">
        <f>'Tahun 1'!$G57*'Tahun 1'!$F57</f>
        <v>0</v>
      </c>
    </row>
    <row r="58" spans="1:8" ht="15.75" customHeight="1" x14ac:dyDescent="0.2">
      <c r="A58" s="7">
        <f t="shared" si="1"/>
        <v>57</v>
      </c>
      <c r="B58" s="13" t="str">
        <f>IFERROR(VLOOKUP(Table_1[[#This Row],[KOMPONEN]],Referensi!$A$2:$B$42,2,FALSE),"")</f>
        <v/>
      </c>
      <c r="C58" s="8"/>
      <c r="D58" s="7"/>
      <c r="E58" s="12" t="str">
        <f>IFERROR(VLOOKUP(Table_1[[#This Row],[KOMPONEN]],Referensi!$A$2:$C$42,3,FALSE),"")</f>
        <v/>
      </c>
      <c r="F58" s="7"/>
      <c r="G58" s="9"/>
      <c r="H58" s="9">
        <f>'Tahun 1'!$G58*'Tahun 1'!$F58</f>
        <v>0</v>
      </c>
    </row>
    <row r="59" spans="1:8" ht="15.75" customHeight="1" x14ac:dyDescent="0.2">
      <c r="A59" s="7">
        <f t="shared" si="1"/>
        <v>58</v>
      </c>
      <c r="B59" s="13" t="str">
        <f>IFERROR(VLOOKUP(Table_1[[#This Row],[KOMPONEN]],Referensi!$A$2:$B$42,2,FALSE),"")</f>
        <v/>
      </c>
      <c r="C59" s="8"/>
      <c r="D59" s="7"/>
      <c r="E59" s="12" t="str">
        <f>IFERROR(VLOOKUP(Table_1[[#This Row],[KOMPONEN]],Referensi!$A$2:$C$42,3,FALSE),"")</f>
        <v/>
      </c>
      <c r="F59" s="7"/>
      <c r="G59" s="9"/>
      <c r="H59" s="9">
        <f>'Tahun 1'!$G59*'Tahun 1'!$F59</f>
        <v>0</v>
      </c>
    </row>
    <row r="60" spans="1:8" ht="15.75" customHeight="1" x14ac:dyDescent="0.2">
      <c r="A60" s="7">
        <f>A59+1</f>
        <v>59</v>
      </c>
      <c r="B60" s="13" t="str">
        <f>IFERROR(VLOOKUP(Table_1[[#This Row],[KOMPONEN]],Referensi!$A$2:$B$42,2,FALSE),"")</f>
        <v/>
      </c>
      <c r="C60" s="8"/>
      <c r="D60" s="7"/>
      <c r="E60" s="12" t="str">
        <f>IFERROR(VLOOKUP(Table_1[[#This Row],[KOMPONEN]],Referensi!$A$2:$C$42,3,FALSE),"")</f>
        <v/>
      </c>
      <c r="F60" s="7"/>
      <c r="G60" s="9"/>
      <c r="H60" s="9">
        <f>'Tahun 1'!$G60*'Tahun 1'!$F60</f>
        <v>0</v>
      </c>
    </row>
    <row r="61" spans="1:8" ht="15.75" customHeight="1" x14ac:dyDescent="0.2">
      <c r="A61" s="7">
        <f t="shared" ref="A61:A101" si="2">A60+1</f>
        <v>60</v>
      </c>
      <c r="B61" s="13" t="str">
        <f>IFERROR(VLOOKUP(Table_1[[#This Row],[KOMPONEN]],Referensi!$A$2:$B$42,2,FALSE),"")</f>
        <v/>
      </c>
      <c r="C61" s="8"/>
      <c r="D61" s="7"/>
      <c r="E61" s="12" t="str">
        <f>IFERROR(VLOOKUP(Table_1[[#This Row],[KOMPONEN]],Referensi!$A$2:$C$42,3,FALSE),"")</f>
        <v/>
      </c>
      <c r="F61" s="7"/>
      <c r="G61" s="9"/>
      <c r="H61" s="9">
        <f>'Tahun 1'!$G61*'Tahun 1'!$F61</f>
        <v>0</v>
      </c>
    </row>
    <row r="62" spans="1:8" ht="15.75" customHeight="1" x14ac:dyDescent="0.2">
      <c r="A62" s="7">
        <f t="shared" si="2"/>
        <v>61</v>
      </c>
      <c r="B62" s="13" t="str">
        <f>IFERROR(VLOOKUP(Table_1[[#This Row],[KOMPONEN]],Referensi!$A$2:$B$42,2,FALSE),"")</f>
        <v/>
      </c>
      <c r="C62" s="8"/>
      <c r="D62" s="10"/>
      <c r="E62" s="12" t="str">
        <f>IFERROR(VLOOKUP(Table_1[[#This Row],[KOMPONEN]],Referensi!$A$2:$C$42,3,FALSE),"")</f>
        <v/>
      </c>
      <c r="F62" s="7"/>
      <c r="G62" s="9"/>
      <c r="H62" s="9">
        <f>'Tahun 1'!$G62*'Tahun 1'!$F62</f>
        <v>0</v>
      </c>
    </row>
    <row r="63" spans="1:8" ht="15.75" customHeight="1" x14ac:dyDescent="0.2">
      <c r="A63" s="7">
        <f t="shared" si="2"/>
        <v>62</v>
      </c>
      <c r="B63" s="13" t="str">
        <f>IFERROR(VLOOKUP(Table_1[[#This Row],[KOMPONEN]],Referensi!$A$2:$B$42,2,FALSE),"")</f>
        <v/>
      </c>
      <c r="C63" s="8"/>
      <c r="D63" s="7"/>
      <c r="E63" s="12" t="str">
        <f>IFERROR(VLOOKUP(Table_1[[#This Row],[KOMPONEN]],Referensi!$A$2:$C$42,3,FALSE),"")</f>
        <v/>
      </c>
      <c r="F63" s="7"/>
      <c r="G63" s="9"/>
      <c r="H63" s="9">
        <f>'Tahun 1'!$G63*'Tahun 1'!$F63</f>
        <v>0</v>
      </c>
    </row>
    <row r="64" spans="1:8" ht="15.75" customHeight="1" x14ac:dyDescent="0.2">
      <c r="A64" s="7">
        <f t="shared" si="2"/>
        <v>63</v>
      </c>
      <c r="B64" s="13" t="str">
        <f>IFERROR(VLOOKUP(Table_1[[#This Row],[KOMPONEN]],Referensi!$A$2:$B$42,2,FALSE),"")</f>
        <v/>
      </c>
      <c r="C64" s="8"/>
      <c r="D64" s="7"/>
      <c r="E64" s="12" t="str">
        <f>IFERROR(VLOOKUP(Table_1[[#This Row],[KOMPONEN]],Referensi!$A$2:$C$42,3,FALSE),"")</f>
        <v/>
      </c>
      <c r="F64" s="7"/>
      <c r="G64" s="9"/>
      <c r="H64" s="9">
        <f>'Tahun 1'!$G64*'Tahun 1'!$F64</f>
        <v>0</v>
      </c>
    </row>
    <row r="65" spans="1:8" ht="15.75" customHeight="1" x14ac:dyDescent="0.2">
      <c r="A65" s="7">
        <f t="shared" si="2"/>
        <v>64</v>
      </c>
      <c r="B65" s="13" t="str">
        <f>IFERROR(VLOOKUP(Table_1[[#This Row],[KOMPONEN]],Referensi!$A$2:$B$42,2,FALSE),"")</f>
        <v/>
      </c>
      <c r="C65" s="8"/>
      <c r="D65" s="7"/>
      <c r="E65" s="12" t="str">
        <f>IFERROR(VLOOKUP(Table_1[[#This Row],[KOMPONEN]],Referensi!$A$2:$C$42,3,FALSE),"")</f>
        <v/>
      </c>
      <c r="F65" s="7"/>
      <c r="G65" s="9"/>
      <c r="H65" s="9">
        <f>'Tahun 1'!$G65*'Tahun 1'!$F65</f>
        <v>0</v>
      </c>
    </row>
    <row r="66" spans="1:8" ht="15.75" customHeight="1" x14ac:dyDescent="0.2">
      <c r="A66" s="7">
        <f t="shared" si="2"/>
        <v>65</v>
      </c>
      <c r="B66" s="13" t="str">
        <f>IFERROR(VLOOKUP(Table_1[[#This Row],[KOMPONEN]],Referensi!$A$2:$B$42,2,FALSE),"")</f>
        <v/>
      </c>
      <c r="C66" s="8"/>
      <c r="D66" s="7"/>
      <c r="E66" s="12" t="str">
        <f>IFERROR(VLOOKUP(Table_1[[#This Row],[KOMPONEN]],Referensi!$A$2:$C$42,3,FALSE),"")</f>
        <v/>
      </c>
      <c r="F66" s="7"/>
      <c r="G66" s="9"/>
      <c r="H66" s="9">
        <f>'Tahun 1'!$G66*'Tahun 1'!$F66</f>
        <v>0</v>
      </c>
    </row>
    <row r="67" spans="1:8" ht="15.75" customHeight="1" x14ac:dyDescent="0.2">
      <c r="A67" s="7">
        <f t="shared" si="2"/>
        <v>66</v>
      </c>
      <c r="B67" s="13" t="str">
        <f>IFERROR(VLOOKUP(Table_1[[#This Row],[KOMPONEN]],Referensi!$A$2:$B$42,2,FALSE),"")</f>
        <v/>
      </c>
      <c r="C67" s="8"/>
      <c r="D67" s="7"/>
      <c r="E67" s="12" t="str">
        <f>IFERROR(VLOOKUP(Table_1[[#This Row],[KOMPONEN]],Referensi!$A$2:$C$42,3,FALSE),"")</f>
        <v/>
      </c>
      <c r="F67" s="7"/>
      <c r="G67" s="9"/>
      <c r="H67" s="9">
        <f>'Tahun 1'!$G67*'Tahun 1'!$F67</f>
        <v>0</v>
      </c>
    </row>
    <row r="68" spans="1:8" ht="15.75" customHeight="1" x14ac:dyDescent="0.2">
      <c r="A68" s="7">
        <f t="shared" si="2"/>
        <v>67</v>
      </c>
      <c r="B68" s="13" t="str">
        <f>IFERROR(VLOOKUP(Table_1[[#This Row],[KOMPONEN]],Referensi!$A$2:$B$42,2,FALSE),"")</f>
        <v/>
      </c>
      <c r="C68" s="8"/>
      <c r="D68" s="7"/>
      <c r="E68" s="12" t="str">
        <f>IFERROR(VLOOKUP(Table_1[[#This Row],[KOMPONEN]],Referensi!$A$2:$C$42,3,FALSE),"")</f>
        <v/>
      </c>
      <c r="F68" s="7"/>
      <c r="G68" s="9"/>
      <c r="H68" s="9">
        <f>'Tahun 1'!$G68*'Tahun 1'!$F68</f>
        <v>0</v>
      </c>
    </row>
    <row r="69" spans="1:8" ht="15.75" customHeight="1" x14ac:dyDescent="0.2">
      <c r="A69" s="7">
        <f t="shared" si="2"/>
        <v>68</v>
      </c>
      <c r="B69" s="13" t="str">
        <f>IFERROR(VLOOKUP(Table_1[[#This Row],[KOMPONEN]],Referensi!$A$2:$B$42,2,FALSE),"")</f>
        <v/>
      </c>
      <c r="C69" s="8"/>
      <c r="D69" s="7"/>
      <c r="E69" s="12" t="str">
        <f>IFERROR(VLOOKUP(Table_1[[#This Row],[KOMPONEN]],Referensi!$A$2:$C$42,3,FALSE),"")</f>
        <v/>
      </c>
      <c r="F69" s="7"/>
      <c r="G69" s="9"/>
      <c r="H69" s="9">
        <f>'Tahun 1'!$G69*'Tahun 1'!$F69</f>
        <v>0</v>
      </c>
    </row>
    <row r="70" spans="1:8" ht="15.75" customHeight="1" x14ac:dyDescent="0.2">
      <c r="A70" s="7">
        <f t="shared" si="2"/>
        <v>69</v>
      </c>
      <c r="B70" s="13" t="str">
        <f>IFERROR(VLOOKUP(Table_1[[#This Row],[KOMPONEN]],Referensi!$A$2:$B$42,2,FALSE),"")</f>
        <v/>
      </c>
      <c r="C70" s="8"/>
      <c r="D70" s="7"/>
      <c r="E70" s="12" t="str">
        <f>IFERROR(VLOOKUP(Table_1[[#This Row],[KOMPONEN]],Referensi!$A$2:$C$42,3,FALSE),"")</f>
        <v/>
      </c>
      <c r="F70" s="7"/>
      <c r="G70" s="9"/>
      <c r="H70" s="9">
        <f>'Tahun 1'!$G70*'Tahun 1'!$F70</f>
        <v>0</v>
      </c>
    </row>
    <row r="71" spans="1:8" ht="15.75" customHeight="1" x14ac:dyDescent="0.2">
      <c r="A71" s="7">
        <f t="shared" si="2"/>
        <v>70</v>
      </c>
      <c r="B71" s="13" t="str">
        <f>IFERROR(VLOOKUP(Table_1[[#This Row],[KOMPONEN]],Referensi!$A$2:$B$42,2,FALSE),"")</f>
        <v/>
      </c>
      <c r="C71" s="8"/>
      <c r="D71" s="7"/>
      <c r="E71" s="12" t="str">
        <f>IFERROR(VLOOKUP(Table_1[[#This Row],[KOMPONEN]],Referensi!$A$2:$C$42,3,FALSE),"")</f>
        <v/>
      </c>
      <c r="F71" s="7"/>
      <c r="G71" s="9"/>
      <c r="H71" s="9">
        <f>'Tahun 1'!$G71*'Tahun 1'!$F71</f>
        <v>0</v>
      </c>
    </row>
    <row r="72" spans="1:8" ht="15.75" customHeight="1" x14ac:dyDescent="0.2">
      <c r="A72" s="7">
        <f t="shared" si="2"/>
        <v>71</v>
      </c>
      <c r="B72" s="13" t="str">
        <f>IFERROR(VLOOKUP(Table_1[[#This Row],[KOMPONEN]],Referensi!$A$2:$B$42,2,FALSE),"")</f>
        <v/>
      </c>
      <c r="C72" s="8"/>
      <c r="D72" s="7"/>
      <c r="E72" s="12" t="str">
        <f>IFERROR(VLOOKUP(Table_1[[#This Row],[KOMPONEN]],Referensi!$A$2:$C$42,3,FALSE),"")</f>
        <v/>
      </c>
      <c r="F72" s="7"/>
      <c r="G72" s="9"/>
      <c r="H72" s="9">
        <f>'Tahun 1'!$G72*'Tahun 1'!$F72</f>
        <v>0</v>
      </c>
    </row>
    <row r="73" spans="1:8" ht="15.75" customHeight="1" x14ac:dyDescent="0.2">
      <c r="A73" s="7">
        <f t="shared" si="2"/>
        <v>72</v>
      </c>
      <c r="B73" s="13" t="str">
        <f>IFERROR(VLOOKUP(Table_1[[#This Row],[KOMPONEN]],Referensi!$A$2:$B$42,2,FALSE),"")</f>
        <v/>
      </c>
      <c r="C73" s="8"/>
      <c r="D73" s="7"/>
      <c r="E73" s="12" t="str">
        <f>IFERROR(VLOOKUP(Table_1[[#This Row],[KOMPONEN]],Referensi!$A$2:$C$42,3,FALSE),"")</f>
        <v/>
      </c>
      <c r="F73" s="7"/>
      <c r="G73" s="9"/>
      <c r="H73" s="9">
        <f>'Tahun 1'!$G73*'Tahun 1'!$F73</f>
        <v>0</v>
      </c>
    </row>
    <row r="74" spans="1:8" ht="15.75" customHeight="1" x14ac:dyDescent="0.2">
      <c r="A74" s="7">
        <f t="shared" si="2"/>
        <v>73</v>
      </c>
      <c r="B74" s="13" t="str">
        <f>IFERROR(VLOOKUP(Table_1[[#This Row],[KOMPONEN]],Referensi!$A$2:$B$42,2,FALSE),"")</f>
        <v/>
      </c>
      <c r="C74" s="8"/>
      <c r="D74" s="7"/>
      <c r="E74" s="12" t="str">
        <f>IFERROR(VLOOKUP(Table_1[[#This Row],[KOMPONEN]],Referensi!$A$2:$C$42,3,FALSE),"")</f>
        <v/>
      </c>
      <c r="F74" s="7"/>
      <c r="G74" s="9"/>
      <c r="H74" s="9">
        <f>'Tahun 1'!$G74*'Tahun 1'!$F74</f>
        <v>0</v>
      </c>
    </row>
    <row r="75" spans="1:8" ht="15.75" customHeight="1" x14ac:dyDescent="0.2">
      <c r="A75" s="7">
        <f t="shared" si="2"/>
        <v>74</v>
      </c>
      <c r="B75" s="13" t="str">
        <f>IFERROR(VLOOKUP(Table_1[[#This Row],[KOMPONEN]],Referensi!$A$2:$B$42,2,FALSE),"")</f>
        <v/>
      </c>
      <c r="C75" s="8"/>
      <c r="D75" s="7"/>
      <c r="E75" s="12" t="str">
        <f>IFERROR(VLOOKUP(Table_1[[#This Row],[KOMPONEN]],Referensi!$A$2:$C$42,3,FALSE),"")</f>
        <v/>
      </c>
      <c r="F75" s="7"/>
      <c r="G75" s="9"/>
      <c r="H75" s="9">
        <f>'Tahun 1'!$G75*'Tahun 1'!$F75</f>
        <v>0</v>
      </c>
    </row>
    <row r="76" spans="1:8" ht="15.75" customHeight="1" x14ac:dyDescent="0.2">
      <c r="A76" s="7">
        <f t="shared" si="2"/>
        <v>75</v>
      </c>
      <c r="B76" s="13" t="str">
        <f>IFERROR(VLOOKUP(Table_1[[#This Row],[KOMPONEN]],Referensi!$A$2:$B$42,2,FALSE),"")</f>
        <v/>
      </c>
      <c r="C76" s="8"/>
      <c r="D76" s="7"/>
      <c r="E76" s="12" t="str">
        <f>IFERROR(VLOOKUP(Table_1[[#This Row],[KOMPONEN]],Referensi!$A$2:$C$42,3,FALSE),"")</f>
        <v/>
      </c>
      <c r="F76" s="7"/>
      <c r="G76" s="9"/>
      <c r="H76" s="9">
        <f>'Tahun 1'!$G76*'Tahun 1'!$F76</f>
        <v>0</v>
      </c>
    </row>
    <row r="77" spans="1:8" ht="15.75" customHeight="1" x14ac:dyDescent="0.2">
      <c r="A77" s="7">
        <f t="shared" si="2"/>
        <v>76</v>
      </c>
      <c r="B77" s="13" t="str">
        <f>IFERROR(VLOOKUP(Table_1[[#This Row],[KOMPONEN]],Referensi!$A$2:$B$42,2,FALSE),"")</f>
        <v/>
      </c>
      <c r="C77" s="8"/>
      <c r="D77" s="7"/>
      <c r="E77" s="12" t="str">
        <f>IFERROR(VLOOKUP(Table_1[[#This Row],[KOMPONEN]],Referensi!$A$2:$C$42,3,FALSE),"")</f>
        <v/>
      </c>
      <c r="F77" s="7"/>
      <c r="G77" s="9"/>
      <c r="H77" s="9">
        <f>'Tahun 1'!$G77*'Tahun 1'!$F77</f>
        <v>0</v>
      </c>
    </row>
    <row r="78" spans="1:8" ht="15.75" customHeight="1" x14ac:dyDescent="0.2">
      <c r="A78" s="7">
        <f t="shared" si="2"/>
        <v>77</v>
      </c>
      <c r="B78" s="13" t="str">
        <f>IFERROR(VLOOKUP(Table_1[[#This Row],[KOMPONEN]],Referensi!$A$2:$B$42,2,FALSE),"")</f>
        <v/>
      </c>
      <c r="C78" s="8"/>
      <c r="D78" s="7"/>
      <c r="E78" s="12" t="str">
        <f>IFERROR(VLOOKUP(Table_1[[#This Row],[KOMPONEN]],Referensi!$A$2:$C$42,3,FALSE),"")</f>
        <v/>
      </c>
      <c r="F78" s="7"/>
      <c r="G78" s="9"/>
      <c r="H78" s="9">
        <f>'Tahun 1'!$G78*'Tahun 1'!$F78</f>
        <v>0</v>
      </c>
    </row>
    <row r="79" spans="1:8" ht="15.75" customHeight="1" x14ac:dyDescent="0.2">
      <c r="A79" s="7">
        <f t="shared" si="2"/>
        <v>78</v>
      </c>
      <c r="B79" s="13" t="str">
        <f>IFERROR(VLOOKUP(Table_1[[#This Row],[KOMPONEN]],Referensi!$A$2:$B$42,2,FALSE),"")</f>
        <v/>
      </c>
      <c r="C79" s="8"/>
      <c r="D79" s="7"/>
      <c r="E79" s="12" t="str">
        <f>IFERROR(VLOOKUP(Table_1[[#This Row],[KOMPONEN]],Referensi!$A$2:$C$42,3,FALSE),"")</f>
        <v/>
      </c>
      <c r="F79" s="7"/>
      <c r="G79" s="9"/>
      <c r="H79" s="9">
        <f>'Tahun 1'!$G79*'Tahun 1'!$F79</f>
        <v>0</v>
      </c>
    </row>
    <row r="80" spans="1:8" ht="15.75" customHeight="1" x14ac:dyDescent="0.2">
      <c r="A80" s="7">
        <f t="shared" si="2"/>
        <v>79</v>
      </c>
      <c r="B80" s="13" t="str">
        <f>IFERROR(VLOOKUP(Table_1[[#This Row],[KOMPONEN]],Referensi!$A$2:$B$42,2,FALSE),"")</f>
        <v/>
      </c>
      <c r="C80" s="8"/>
      <c r="D80" s="7"/>
      <c r="E80" s="12" t="str">
        <f>IFERROR(VLOOKUP(Table_1[[#This Row],[KOMPONEN]],Referensi!$A$2:$C$42,3,FALSE),"")</f>
        <v/>
      </c>
      <c r="F80" s="7"/>
      <c r="G80" s="9"/>
      <c r="H80" s="9">
        <f>'Tahun 1'!$G80*'Tahun 1'!$F80</f>
        <v>0</v>
      </c>
    </row>
    <row r="81" spans="1:8" ht="15.75" customHeight="1" x14ac:dyDescent="0.2">
      <c r="A81" s="7">
        <f t="shared" si="2"/>
        <v>80</v>
      </c>
      <c r="B81" s="13" t="str">
        <f>IFERROR(VLOOKUP(Table_1[[#This Row],[KOMPONEN]],Referensi!$A$2:$B$42,2,FALSE),"")</f>
        <v/>
      </c>
      <c r="C81" s="8"/>
      <c r="D81" s="7"/>
      <c r="E81" s="12" t="str">
        <f>IFERROR(VLOOKUP(Table_1[[#This Row],[KOMPONEN]],Referensi!$A$2:$C$42,3,FALSE),"")</f>
        <v/>
      </c>
      <c r="F81" s="7"/>
      <c r="G81" s="9"/>
      <c r="H81" s="9">
        <f>'Tahun 1'!$G81*'Tahun 1'!$F81</f>
        <v>0</v>
      </c>
    </row>
    <row r="82" spans="1:8" ht="15.75" customHeight="1" x14ac:dyDescent="0.2">
      <c r="A82" s="7">
        <f t="shared" si="2"/>
        <v>81</v>
      </c>
      <c r="B82" s="13" t="str">
        <f>IFERROR(VLOOKUP(Table_1[[#This Row],[KOMPONEN]],Referensi!$A$2:$B$42,2,FALSE),"")</f>
        <v/>
      </c>
      <c r="C82" s="8"/>
      <c r="D82" s="7"/>
      <c r="E82" s="12" t="str">
        <f>IFERROR(VLOOKUP(Table_1[[#This Row],[KOMPONEN]],Referensi!$A$2:$C$42,3,FALSE),"")</f>
        <v/>
      </c>
      <c r="F82" s="7"/>
      <c r="G82" s="9"/>
      <c r="H82" s="9">
        <f>'Tahun 1'!$G82*'Tahun 1'!$F82</f>
        <v>0</v>
      </c>
    </row>
    <row r="83" spans="1:8" ht="15.75" customHeight="1" x14ac:dyDescent="0.2">
      <c r="A83" s="7">
        <f t="shared" si="2"/>
        <v>82</v>
      </c>
      <c r="B83" s="13" t="str">
        <f>IFERROR(VLOOKUP(Table_1[[#This Row],[KOMPONEN]],Referensi!$A$2:$B$42,2,FALSE),"")</f>
        <v/>
      </c>
      <c r="C83" s="8"/>
      <c r="D83" s="7"/>
      <c r="E83" s="12" t="str">
        <f>IFERROR(VLOOKUP(Table_1[[#This Row],[KOMPONEN]],Referensi!$A$2:$C$42,3,FALSE),"")</f>
        <v/>
      </c>
      <c r="F83" s="7"/>
      <c r="G83" s="9"/>
      <c r="H83" s="9">
        <f>'Tahun 1'!$G83*'Tahun 1'!$F83</f>
        <v>0</v>
      </c>
    </row>
    <row r="84" spans="1:8" ht="15.75" customHeight="1" x14ac:dyDescent="0.2">
      <c r="A84" s="7">
        <f t="shared" si="2"/>
        <v>83</v>
      </c>
      <c r="B84" s="13" t="str">
        <f>IFERROR(VLOOKUP(Table_1[[#This Row],[KOMPONEN]],Referensi!$A$2:$B$42,2,FALSE),"")</f>
        <v/>
      </c>
      <c r="C84" s="8"/>
      <c r="D84" s="7"/>
      <c r="E84" s="12" t="str">
        <f>IFERROR(VLOOKUP(Table_1[[#This Row],[KOMPONEN]],Referensi!$A$2:$C$42,3,FALSE),"")</f>
        <v/>
      </c>
      <c r="F84" s="7"/>
      <c r="G84" s="9"/>
      <c r="H84" s="9">
        <f>'Tahun 1'!$G84*'Tahun 1'!$F84</f>
        <v>0</v>
      </c>
    </row>
    <row r="85" spans="1:8" ht="15.75" customHeight="1" x14ac:dyDescent="0.2">
      <c r="A85" s="7">
        <f t="shared" si="2"/>
        <v>84</v>
      </c>
      <c r="B85" s="13" t="str">
        <f>IFERROR(VLOOKUP(Table_1[[#This Row],[KOMPONEN]],Referensi!$A$2:$B$42,2,FALSE),"")</f>
        <v/>
      </c>
      <c r="C85" s="8"/>
      <c r="D85" s="7"/>
      <c r="E85" s="12" t="str">
        <f>IFERROR(VLOOKUP(Table_1[[#This Row],[KOMPONEN]],Referensi!$A$2:$C$42,3,FALSE),"")</f>
        <v/>
      </c>
      <c r="F85" s="7"/>
      <c r="G85" s="9"/>
      <c r="H85" s="9">
        <f>'Tahun 1'!$G85*'Tahun 1'!$F85</f>
        <v>0</v>
      </c>
    </row>
    <row r="86" spans="1:8" ht="15.75" customHeight="1" x14ac:dyDescent="0.2">
      <c r="A86" s="7">
        <f t="shared" si="2"/>
        <v>85</v>
      </c>
      <c r="B86" s="13" t="str">
        <f>IFERROR(VLOOKUP(Table_1[[#This Row],[KOMPONEN]],Referensi!$A$2:$B$42,2,FALSE),"")</f>
        <v/>
      </c>
      <c r="C86" s="8"/>
      <c r="D86" s="7"/>
      <c r="E86" s="12" t="str">
        <f>IFERROR(VLOOKUP(Table_1[[#This Row],[KOMPONEN]],Referensi!$A$2:$C$42,3,FALSE),"")</f>
        <v/>
      </c>
      <c r="F86" s="7"/>
      <c r="G86" s="9"/>
      <c r="H86" s="9">
        <f>'Tahun 1'!$G86*'Tahun 1'!$F86</f>
        <v>0</v>
      </c>
    </row>
    <row r="87" spans="1:8" ht="15.75" customHeight="1" x14ac:dyDescent="0.2">
      <c r="A87" s="7">
        <f t="shared" si="2"/>
        <v>86</v>
      </c>
      <c r="B87" s="13" t="str">
        <f>IFERROR(VLOOKUP(Table_1[[#This Row],[KOMPONEN]],Referensi!$A$2:$B$42,2,FALSE),"")</f>
        <v/>
      </c>
      <c r="C87" s="8"/>
      <c r="D87" s="7"/>
      <c r="E87" s="12" t="str">
        <f>IFERROR(VLOOKUP(Table_1[[#This Row],[KOMPONEN]],Referensi!$A$2:$C$42,3,FALSE),"")</f>
        <v/>
      </c>
      <c r="F87" s="7"/>
      <c r="G87" s="9"/>
      <c r="H87" s="9">
        <f>'Tahun 1'!$G87*'Tahun 1'!$F87</f>
        <v>0</v>
      </c>
    </row>
    <row r="88" spans="1:8" ht="15.75" customHeight="1" x14ac:dyDescent="0.2">
      <c r="A88" s="7">
        <f t="shared" si="2"/>
        <v>87</v>
      </c>
      <c r="B88" s="13" t="str">
        <f>IFERROR(VLOOKUP(Table_1[[#This Row],[KOMPONEN]],Referensi!$A$2:$B$42,2,FALSE),"")</f>
        <v/>
      </c>
      <c r="C88" s="8"/>
      <c r="D88" s="7"/>
      <c r="E88" s="12" t="str">
        <f>IFERROR(VLOOKUP(Table_1[[#This Row],[KOMPONEN]],Referensi!$A$2:$C$42,3,FALSE),"")</f>
        <v/>
      </c>
      <c r="F88" s="7"/>
      <c r="G88" s="9"/>
      <c r="H88" s="9">
        <f>'Tahun 1'!$G88*'Tahun 1'!$F88</f>
        <v>0</v>
      </c>
    </row>
    <row r="89" spans="1:8" ht="15.75" customHeight="1" x14ac:dyDescent="0.2">
      <c r="A89" s="7">
        <f t="shared" si="2"/>
        <v>88</v>
      </c>
      <c r="B89" s="13" t="str">
        <f>IFERROR(VLOOKUP(Table_1[[#This Row],[KOMPONEN]],Referensi!$A$2:$B$42,2,FALSE),"")</f>
        <v/>
      </c>
      <c r="C89" s="8"/>
      <c r="D89" s="7"/>
      <c r="E89" s="12" t="str">
        <f>IFERROR(VLOOKUP(Table_1[[#This Row],[KOMPONEN]],Referensi!$A$2:$C$42,3,FALSE),"")</f>
        <v/>
      </c>
      <c r="F89" s="7"/>
      <c r="G89" s="9"/>
      <c r="H89" s="9">
        <f>'Tahun 1'!$G89*'Tahun 1'!$F89</f>
        <v>0</v>
      </c>
    </row>
    <row r="90" spans="1:8" ht="15.75" customHeight="1" x14ac:dyDescent="0.2">
      <c r="A90" s="7">
        <f t="shared" si="2"/>
        <v>89</v>
      </c>
      <c r="B90" s="13" t="str">
        <f>IFERROR(VLOOKUP(Table_1[[#This Row],[KOMPONEN]],Referensi!$A$2:$B$42,2,FALSE),"")</f>
        <v/>
      </c>
      <c r="C90" s="8"/>
      <c r="D90" s="7"/>
      <c r="E90" s="12" t="str">
        <f>IFERROR(VLOOKUP(Table_1[[#This Row],[KOMPONEN]],Referensi!$A$2:$C$42,3,FALSE),"")</f>
        <v/>
      </c>
      <c r="F90" s="7"/>
      <c r="G90" s="9"/>
      <c r="H90" s="9">
        <f>'Tahun 1'!$G90*'Tahun 1'!$F90</f>
        <v>0</v>
      </c>
    </row>
    <row r="91" spans="1:8" ht="15.75" customHeight="1" x14ac:dyDescent="0.2">
      <c r="A91" s="7">
        <f t="shared" si="2"/>
        <v>90</v>
      </c>
      <c r="B91" s="13" t="str">
        <f>IFERROR(VLOOKUP(Table_1[[#This Row],[KOMPONEN]],Referensi!$A$2:$B$42,2,FALSE),"")</f>
        <v/>
      </c>
      <c r="C91" s="8"/>
      <c r="D91" s="7"/>
      <c r="E91" s="12" t="str">
        <f>IFERROR(VLOOKUP(Table_1[[#This Row],[KOMPONEN]],Referensi!$A$2:$C$42,3,FALSE),"")</f>
        <v/>
      </c>
      <c r="F91" s="7"/>
      <c r="G91" s="9"/>
      <c r="H91" s="9">
        <f>'Tahun 1'!$G91*'Tahun 1'!$F91</f>
        <v>0</v>
      </c>
    </row>
    <row r="92" spans="1:8" ht="15.75" customHeight="1" x14ac:dyDescent="0.2">
      <c r="A92" s="7">
        <f t="shared" si="2"/>
        <v>91</v>
      </c>
      <c r="B92" s="13" t="str">
        <f>IFERROR(VLOOKUP(Table_1[[#This Row],[KOMPONEN]],Referensi!$A$2:$B$42,2,FALSE),"")</f>
        <v/>
      </c>
      <c r="C92" s="8"/>
      <c r="D92" s="7"/>
      <c r="E92" s="12" t="str">
        <f>IFERROR(VLOOKUP(Table_1[[#This Row],[KOMPONEN]],Referensi!$A$2:$C$42,3,FALSE),"")</f>
        <v/>
      </c>
      <c r="F92" s="7"/>
      <c r="G92" s="9"/>
      <c r="H92" s="9">
        <f>'Tahun 1'!$G92*'Tahun 1'!$F92</f>
        <v>0</v>
      </c>
    </row>
    <row r="93" spans="1:8" ht="15.75" customHeight="1" x14ac:dyDescent="0.2">
      <c r="A93" s="7">
        <f t="shared" si="2"/>
        <v>92</v>
      </c>
      <c r="B93" s="13" t="str">
        <f>IFERROR(VLOOKUP(Table_1[[#This Row],[KOMPONEN]],Referensi!$A$2:$B$42,2,FALSE),"")</f>
        <v/>
      </c>
      <c r="C93" s="8"/>
      <c r="D93" s="7"/>
      <c r="E93" s="12" t="str">
        <f>IFERROR(VLOOKUP(Table_1[[#This Row],[KOMPONEN]],Referensi!$A$2:$C$42,3,FALSE),"")</f>
        <v/>
      </c>
      <c r="F93" s="7"/>
      <c r="G93" s="9"/>
      <c r="H93" s="9">
        <f>'Tahun 1'!$G93*'Tahun 1'!$F93</f>
        <v>0</v>
      </c>
    </row>
    <row r="94" spans="1:8" ht="15.75" customHeight="1" x14ac:dyDescent="0.2">
      <c r="A94" s="7">
        <f t="shared" si="2"/>
        <v>93</v>
      </c>
      <c r="B94" s="13" t="str">
        <f>IFERROR(VLOOKUP(Table_1[[#This Row],[KOMPONEN]],Referensi!$A$2:$B$42,2,FALSE),"")</f>
        <v/>
      </c>
      <c r="C94" s="8"/>
      <c r="D94" s="7"/>
      <c r="E94" s="12" t="str">
        <f>IFERROR(VLOOKUP(Table_1[[#This Row],[KOMPONEN]],Referensi!$A$2:$C$42,3,FALSE),"")</f>
        <v/>
      </c>
      <c r="F94" s="7"/>
      <c r="G94" s="9"/>
      <c r="H94" s="9">
        <f>'Tahun 1'!$G94*'Tahun 1'!$F94</f>
        <v>0</v>
      </c>
    </row>
    <row r="95" spans="1:8" ht="15.75" customHeight="1" x14ac:dyDescent="0.2">
      <c r="A95" s="7">
        <f t="shared" si="2"/>
        <v>94</v>
      </c>
      <c r="B95" s="13" t="str">
        <f>IFERROR(VLOOKUP(Table_1[[#This Row],[KOMPONEN]],Referensi!$A$2:$B$42,2,FALSE),"")</f>
        <v/>
      </c>
      <c r="C95" s="8"/>
      <c r="D95" s="7"/>
      <c r="E95" s="12" t="str">
        <f>IFERROR(VLOOKUP(Table_1[[#This Row],[KOMPONEN]],Referensi!$A$2:$C$42,3,FALSE),"")</f>
        <v/>
      </c>
      <c r="F95" s="7"/>
      <c r="G95" s="9"/>
      <c r="H95" s="9">
        <f>'Tahun 1'!$G95*'Tahun 1'!$F95</f>
        <v>0</v>
      </c>
    </row>
    <row r="96" spans="1:8" ht="15.75" customHeight="1" x14ac:dyDescent="0.2">
      <c r="A96" s="7">
        <f t="shared" si="2"/>
        <v>95</v>
      </c>
      <c r="B96" s="13" t="str">
        <f>IFERROR(VLOOKUP(Table_1[[#This Row],[KOMPONEN]],Referensi!$A$2:$B$42,2,FALSE),"")</f>
        <v/>
      </c>
      <c r="C96" s="8"/>
      <c r="D96" s="7"/>
      <c r="E96" s="12" t="str">
        <f>IFERROR(VLOOKUP(Table_1[[#This Row],[KOMPONEN]],Referensi!$A$2:$C$42,3,FALSE),"")</f>
        <v/>
      </c>
      <c r="F96" s="7"/>
      <c r="G96" s="9"/>
      <c r="H96" s="9">
        <f>'Tahun 1'!$G96*'Tahun 1'!$F96</f>
        <v>0</v>
      </c>
    </row>
    <row r="97" spans="1:8" ht="15.75" customHeight="1" x14ac:dyDescent="0.2">
      <c r="A97" s="7">
        <f t="shared" si="2"/>
        <v>96</v>
      </c>
      <c r="B97" s="13" t="str">
        <f>IFERROR(VLOOKUP(Table_1[[#This Row],[KOMPONEN]],Referensi!$A$2:$B$42,2,FALSE),"")</f>
        <v/>
      </c>
      <c r="C97" s="8"/>
      <c r="D97" s="7"/>
      <c r="E97" s="12" t="str">
        <f>IFERROR(VLOOKUP(Table_1[[#This Row],[KOMPONEN]],Referensi!$A$2:$C$42,3,FALSE),"")</f>
        <v/>
      </c>
      <c r="F97" s="7"/>
      <c r="G97" s="9"/>
      <c r="H97" s="9">
        <f>'Tahun 1'!$G97*'Tahun 1'!$F97</f>
        <v>0</v>
      </c>
    </row>
    <row r="98" spans="1:8" ht="15.75" customHeight="1" x14ac:dyDescent="0.2">
      <c r="A98" s="7">
        <f t="shared" si="2"/>
        <v>97</v>
      </c>
      <c r="B98" s="13" t="str">
        <f>IFERROR(VLOOKUP(Table_1[[#This Row],[KOMPONEN]],Referensi!$A$2:$B$42,2,FALSE),"")</f>
        <v/>
      </c>
      <c r="C98" s="8"/>
      <c r="D98" s="7"/>
      <c r="E98" s="12" t="str">
        <f>IFERROR(VLOOKUP(Table_1[[#This Row],[KOMPONEN]],Referensi!$A$2:$C$42,3,FALSE),"")</f>
        <v/>
      </c>
      <c r="F98" s="7"/>
      <c r="G98" s="9"/>
      <c r="H98" s="9">
        <f>'Tahun 1'!$G98*'Tahun 1'!$F98</f>
        <v>0</v>
      </c>
    </row>
    <row r="99" spans="1:8" ht="15.75" customHeight="1" x14ac:dyDescent="0.2">
      <c r="A99" s="7">
        <f t="shared" si="2"/>
        <v>98</v>
      </c>
      <c r="B99" s="13" t="str">
        <f>IFERROR(VLOOKUP(Table_1[[#This Row],[KOMPONEN]],Referensi!$A$2:$B$42,2,FALSE),"")</f>
        <v/>
      </c>
      <c r="C99" s="8"/>
      <c r="D99" s="7"/>
      <c r="E99" s="12" t="str">
        <f>IFERROR(VLOOKUP(Table_1[[#This Row],[KOMPONEN]],Referensi!$A$2:$C$42,3,FALSE),"")</f>
        <v/>
      </c>
      <c r="F99" s="7"/>
      <c r="G99" s="9"/>
      <c r="H99" s="9">
        <f>'Tahun 1'!$G99*'Tahun 1'!$F99</f>
        <v>0</v>
      </c>
    </row>
    <row r="100" spans="1:8" ht="15.75" customHeight="1" x14ac:dyDescent="0.2">
      <c r="A100" s="7">
        <f t="shared" si="2"/>
        <v>99</v>
      </c>
      <c r="B100" s="13" t="str">
        <f>IFERROR(VLOOKUP(Table_1[[#This Row],[KOMPONEN]],Referensi!$A$2:$B$42,2,FALSE),"")</f>
        <v/>
      </c>
      <c r="C100" s="8"/>
      <c r="D100" s="7"/>
      <c r="E100" s="12" t="str">
        <f>IFERROR(VLOOKUP(Table_1[[#This Row],[KOMPONEN]],Referensi!$A$2:$C$42,3,FALSE),"")</f>
        <v/>
      </c>
      <c r="F100" s="7"/>
      <c r="G100" s="9"/>
      <c r="H100" s="9">
        <f>'Tahun 1'!$G100*'Tahun 1'!$F100</f>
        <v>0</v>
      </c>
    </row>
    <row r="101" spans="1:8" ht="15.75" customHeight="1" x14ac:dyDescent="0.2">
      <c r="A101" s="7">
        <f t="shared" si="2"/>
        <v>100</v>
      </c>
      <c r="B101" s="13" t="str">
        <f>IFERROR(VLOOKUP(Table_1[[#This Row],[KOMPONEN]],Referensi!$A$2:$B$42,2,FALSE),"")</f>
        <v/>
      </c>
      <c r="C101" s="8"/>
      <c r="D101" s="7"/>
      <c r="E101" s="12" t="str">
        <f>IFERROR(VLOOKUP(Table_1[[#This Row],[KOMPONEN]],Referensi!$A$2:$C$42,3,FALSE),"")</f>
        <v/>
      </c>
      <c r="F101" s="7"/>
      <c r="G101" s="9"/>
      <c r="H101" s="9">
        <f>'Tahun 1'!$G101*'Tahun 1'!$F101</f>
        <v>0</v>
      </c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sheetProtection algorithmName="SHA-512" hashValue="dmvq+p87YaCVOoc4XzvsabggYP0LXYpKUrsnUKZRxFUMLykXIcK6r/Jr/SdO4zh1iJMh6mKRquRThFAjHkcDKw==" saltValue="ErmvWwsBz0+jDu4WzQNZrQ==" spinCount="100000" sheet="1" objects="1" scenarios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5EDEC3-64EA-F944-9C57-96A21AC6C3DA}">
          <x14:formula1>
            <xm:f>Referensi!$A$2:$A$42</xm:f>
          </x14:formula1>
          <xm:sqref>C2:C101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55F6-9AFB-6A40-972E-5A041877EC27}">
  <dimension ref="A1:H985"/>
  <sheetViews>
    <sheetView workbookViewId="0">
      <pane ySplit="1" topLeftCell="A2" activePane="bottomLeft" state="frozen"/>
      <selection pane="bottomLeft" activeCell="D9" sqref="D9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1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30" width="8.83203125" style="6" customWidth="1"/>
    <col min="31" max="16384" width="14.5" style="6"/>
  </cols>
  <sheetData>
    <row r="1" spans="1:8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s="7">
        <v>1</v>
      </c>
      <c r="B2" s="12" t="str">
        <f>IFERROR(VLOOKUP(Table_13[[#This Row],[KOMPONEN]],Referensi!$A$2:$B$42,2,FALSE),"")</f>
        <v>Bahan</v>
      </c>
      <c r="C2" s="7" t="s">
        <v>9</v>
      </c>
      <c r="D2" s="8" t="s">
        <v>50</v>
      </c>
      <c r="E2" s="12" t="str">
        <f>IFERROR(VLOOKUP(Table_13[[#This Row],[KOMPONEN]],Referensi!$A$2:$C$42,3,FALSE),"")</f>
        <v>Paket</v>
      </c>
      <c r="F2" s="7">
        <v>10</v>
      </c>
      <c r="G2" s="9">
        <v>11000</v>
      </c>
      <c r="H2" s="9">
        <f>'Tahun 2'!$G2*'Tahun 2'!$F2</f>
        <v>110000</v>
      </c>
    </row>
    <row r="3" spans="1:8" x14ac:dyDescent="0.2">
      <c r="A3" s="7">
        <f>A2+1</f>
        <v>2</v>
      </c>
      <c r="B3" s="12" t="str">
        <f>IFERROR(VLOOKUP(Table_13[[#This Row],[KOMPONEN]],Referensi!$A$2:$B$42,2,FALSE),"")</f>
        <v/>
      </c>
      <c r="C3" s="7"/>
      <c r="D3" s="7"/>
      <c r="E3" s="12" t="str">
        <f>IFERROR(VLOOKUP(Table_13[[#This Row],[KOMPONEN]],Referensi!$A$2:$C$42,3,FALSE),"")</f>
        <v/>
      </c>
      <c r="F3" s="7"/>
      <c r="G3" s="9"/>
      <c r="H3" s="9">
        <f>'Tahun 2'!$G3*'Tahun 2'!$F3</f>
        <v>0</v>
      </c>
    </row>
    <row r="4" spans="1:8" x14ac:dyDescent="0.2">
      <c r="A4" s="7">
        <f t="shared" ref="A4:A59" si="0">A3+1</f>
        <v>3</v>
      </c>
      <c r="B4" s="12" t="str">
        <f>IFERROR(VLOOKUP(Table_13[[#This Row],[KOMPONEN]],Referensi!$A$2:$B$42,2,FALSE),"")</f>
        <v/>
      </c>
      <c r="C4" s="7"/>
      <c r="D4" s="7"/>
      <c r="E4" s="12" t="str">
        <f>IFERROR(VLOOKUP(Table_13[[#This Row],[KOMPONEN]],Referensi!$A$2:$C$42,3,FALSE),"")</f>
        <v/>
      </c>
      <c r="F4" s="7"/>
      <c r="G4" s="9"/>
      <c r="H4" s="9">
        <f>'Tahun 2'!$G4*'Tahun 2'!$F4</f>
        <v>0</v>
      </c>
    </row>
    <row r="5" spans="1:8" x14ac:dyDescent="0.2">
      <c r="A5" s="7">
        <f t="shared" si="0"/>
        <v>4</v>
      </c>
      <c r="B5" s="12" t="str">
        <f>IFERROR(VLOOKUP(Table_13[[#This Row],[KOMPONEN]],Referensi!$A$2:$B$42,2,FALSE),"")</f>
        <v/>
      </c>
      <c r="C5" s="7"/>
      <c r="D5" s="10"/>
      <c r="E5" s="12" t="str">
        <f>IFERROR(VLOOKUP(Table_13[[#This Row],[KOMPONEN]],Referensi!$A$2:$C$42,3,FALSE),"")</f>
        <v/>
      </c>
      <c r="F5" s="7"/>
      <c r="G5" s="9"/>
      <c r="H5" s="9">
        <f>'Tahun 2'!$G5*'Tahun 2'!$F5</f>
        <v>0</v>
      </c>
    </row>
    <row r="6" spans="1:8" x14ac:dyDescent="0.2">
      <c r="A6" s="7">
        <f t="shared" si="0"/>
        <v>5</v>
      </c>
      <c r="B6" s="12" t="str">
        <f>IFERROR(VLOOKUP(Table_13[[#This Row],[KOMPONEN]],Referensi!$A$2:$B$42,2,FALSE),"")</f>
        <v/>
      </c>
      <c r="C6" s="7"/>
      <c r="D6" s="7"/>
      <c r="E6" s="12" t="str">
        <f>IFERROR(VLOOKUP(Table_13[[#This Row],[KOMPONEN]],Referensi!$A$2:$C$42,3,FALSE),"")</f>
        <v/>
      </c>
      <c r="F6" s="7"/>
      <c r="G6" s="9"/>
      <c r="H6" s="9">
        <f>'Tahun 2'!$G6*'Tahun 2'!$F6</f>
        <v>0</v>
      </c>
    </row>
    <row r="7" spans="1:8" x14ac:dyDescent="0.2">
      <c r="A7" s="7">
        <f t="shared" si="0"/>
        <v>6</v>
      </c>
      <c r="B7" s="12" t="str">
        <f>IFERROR(VLOOKUP(Table_13[[#This Row],[KOMPONEN]],Referensi!$A$2:$B$42,2,FALSE),"")</f>
        <v/>
      </c>
      <c r="C7" s="7"/>
      <c r="D7" s="7"/>
      <c r="E7" s="12" t="str">
        <f>IFERROR(VLOOKUP(Table_13[[#This Row],[KOMPONEN]],Referensi!$A$2:$C$42,3,FALSE),"")</f>
        <v/>
      </c>
      <c r="F7" s="7"/>
      <c r="G7" s="9"/>
      <c r="H7" s="9">
        <f>'Tahun 2'!$G7*'Tahun 2'!$F7</f>
        <v>0</v>
      </c>
    </row>
    <row r="8" spans="1:8" x14ac:dyDescent="0.2">
      <c r="A8" s="7">
        <f t="shared" si="0"/>
        <v>7</v>
      </c>
      <c r="B8" s="12" t="str">
        <f>IFERROR(VLOOKUP(Table_13[[#This Row],[KOMPONEN]],Referensi!$A$2:$B$42,2,FALSE),"")</f>
        <v/>
      </c>
      <c r="C8" s="7"/>
      <c r="D8" s="7"/>
      <c r="E8" s="12" t="str">
        <f>IFERROR(VLOOKUP(Table_13[[#This Row],[KOMPONEN]],Referensi!$A$2:$C$42,3,FALSE),"")</f>
        <v/>
      </c>
      <c r="F8" s="7"/>
      <c r="G8" s="9"/>
      <c r="H8" s="9">
        <f>'Tahun 2'!$G8*'Tahun 2'!$F8</f>
        <v>0</v>
      </c>
    </row>
    <row r="9" spans="1:8" x14ac:dyDescent="0.2">
      <c r="A9" s="7">
        <f t="shared" si="0"/>
        <v>8</v>
      </c>
      <c r="B9" s="12" t="str">
        <f>IFERROR(VLOOKUP(Table_13[[#This Row],[KOMPONEN]],Referensi!$A$2:$B$42,2,FALSE),"")</f>
        <v/>
      </c>
      <c r="C9" s="7"/>
      <c r="D9" s="7"/>
      <c r="E9" s="12" t="str">
        <f>IFERROR(VLOOKUP(Table_13[[#This Row],[KOMPONEN]],Referensi!$A$2:$C$42,3,FALSE),"")</f>
        <v/>
      </c>
      <c r="F9" s="7"/>
      <c r="G9" s="9"/>
      <c r="H9" s="9">
        <f>'Tahun 2'!$G9*'Tahun 2'!$F9</f>
        <v>0</v>
      </c>
    </row>
    <row r="10" spans="1:8" x14ac:dyDescent="0.2">
      <c r="A10" s="7">
        <f t="shared" si="0"/>
        <v>9</v>
      </c>
      <c r="B10" s="12" t="str">
        <f>IFERROR(VLOOKUP(Table_13[[#This Row],[KOMPONEN]],Referensi!$A$2:$B$42,2,FALSE),"")</f>
        <v/>
      </c>
      <c r="C10" s="7"/>
      <c r="D10" s="7"/>
      <c r="E10" s="12" t="str">
        <f>IFERROR(VLOOKUP(Table_13[[#This Row],[KOMPONEN]],Referensi!$A$2:$C$42,3,FALSE),"")</f>
        <v/>
      </c>
      <c r="F10" s="7"/>
      <c r="G10" s="9"/>
      <c r="H10" s="9">
        <f>'Tahun 2'!$G10*'Tahun 2'!$F10</f>
        <v>0</v>
      </c>
    </row>
    <row r="11" spans="1:8" x14ac:dyDescent="0.2">
      <c r="A11" s="7">
        <f t="shared" si="0"/>
        <v>10</v>
      </c>
      <c r="B11" s="12" t="str">
        <f>IFERROR(VLOOKUP(Table_13[[#This Row],[KOMPONEN]],Referensi!$A$2:$B$42,2,FALSE),"")</f>
        <v/>
      </c>
      <c r="C11" s="7"/>
      <c r="D11" s="7"/>
      <c r="E11" s="12" t="str">
        <f>IFERROR(VLOOKUP(Table_13[[#This Row],[KOMPONEN]],Referensi!$A$2:$C$42,3,FALSE),"")</f>
        <v/>
      </c>
      <c r="F11" s="7"/>
      <c r="G11" s="9"/>
      <c r="H11" s="9">
        <f>'Tahun 2'!$G11*'Tahun 2'!$F11</f>
        <v>0</v>
      </c>
    </row>
    <row r="12" spans="1:8" x14ac:dyDescent="0.2">
      <c r="A12" s="7">
        <f t="shared" si="0"/>
        <v>11</v>
      </c>
      <c r="B12" s="12" t="str">
        <f>IFERROR(VLOOKUP(Table_13[[#This Row],[KOMPONEN]],Referensi!$A$2:$B$42,2,FALSE),"")</f>
        <v/>
      </c>
      <c r="C12" s="7"/>
      <c r="D12" s="7"/>
      <c r="E12" s="12" t="str">
        <f>IFERROR(VLOOKUP(Table_13[[#This Row],[KOMPONEN]],Referensi!$A$2:$C$42,3,FALSE),"")</f>
        <v/>
      </c>
      <c r="F12" s="7"/>
      <c r="G12" s="9"/>
      <c r="H12" s="9">
        <f>'Tahun 2'!$G12*'Tahun 2'!$F12</f>
        <v>0</v>
      </c>
    </row>
    <row r="13" spans="1:8" x14ac:dyDescent="0.2">
      <c r="A13" s="7">
        <f t="shared" si="0"/>
        <v>12</v>
      </c>
      <c r="B13" s="12" t="str">
        <f>IFERROR(VLOOKUP(Table_13[[#This Row],[KOMPONEN]],Referensi!$A$2:$B$42,2,FALSE),"")</f>
        <v/>
      </c>
      <c r="C13" s="7"/>
      <c r="D13" s="7"/>
      <c r="E13" s="12" t="str">
        <f>IFERROR(VLOOKUP(Table_13[[#This Row],[KOMPONEN]],Referensi!$A$2:$C$42,3,FALSE),"")</f>
        <v/>
      </c>
      <c r="F13" s="7"/>
      <c r="G13" s="9"/>
      <c r="H13" s="9">
        <f>'Tahun 2'!$G13*'Tahun 2'!$F13</f>
        <v>0</v>
      </c>
    </row>
    <row r="14" spans="1:8" x14ac:dyDescent="0.2">
      <c r="A14" s="7">
        <f t="shared" si="0"/>
        <v>13</v>
      </c>
      <c r="B14" s="12" t="str">
        <f>IFERROR(VLOOKUP(Table_13[[#This Row],[KOMPONEN]],Referensi!$A$2:$B$42,2,FALSE),"")</f>
        <v/>
      </c>
      <c r="C14" s="7"/>
      <c r="D14" s="7"/>
      <c r="E14" s="12" t="str">
        <f>IFERROR(VLOOKUP(Table_13[[#This Row],[KOMPONEN]],Referensi!$A$2:$C$42,3,FALSE),"")</f>
        <v/>
      </c>
      <c r="F14" s="7"/>
      <c r="G14" s="9"/>
      <c r="H14" s="9">
        <f>'Tahun 2'!$G14*'Tahun 2'!$F14</f>
        <v>0</v>
      </c>
    </row>
    <row r="15" spans="1:8" x14ac:dyDescent="0.2">
      <c r="A15" s="7">
        <f t="shared" si="0"/>
        <v>14</v>
      </c>
      <c r="B15" s="12" t="str">
        <f>IFERROR(VLOOKUP(Table_13[[#This Row],[KOMPONEN]],Referensi!$A$2:$B$42,2,FALSE),"")</f>
        <v/>
      </c>
      <c r="C15" s="7"/>
      <c r="D15" s="7"/>
      <c r="E15" s="12" t="str">
        <f>IFERROR(VLOOKUP(Table_13[[#This Row],[KOMPONEN]],Referensi!$A$2:$C$42,3,FALSE),"")</f>
        <v/>
      </c>
      <c r="F15" s="7"/>
      <c r="G15" s="9"/>
      <c r="H15" s="9">
        <f>'Tahun 2'!$G15*'Tahun 2'!$F15</f>
        <v>0</v>
      </c>
    </row>
    <row r="16" spans="1:8" x14ac:dyDescent="0.2">
      <c r="A16" s="7">
        <f t="shared" si="0"/>
        <v>15</v>
      </c>
      <c r="B16" s="12" t="str">
        <f>IFERROR(VLOOKUP(Table_13[[#This Row],[KOMPONEN]],Referensi!$A$2:$B$42,2,FALSE),"")</f>
        <v/>
      </c>
      <c r="C16" s="7"/>
      <c r="D16" s="7"/>
      <c r="E16" s="12" t="str">
        <f>IFERROR(VLOOKUP(Table_13[[#This Row],[KOMPONEN]],Referensi!$A$2:$C$42,3,FALSE),"")</f>
        <v/>
      </c>
      <c r="F16" s="7"/>
      <c r="G16" s="9"/>
      <c r="H16" s="9">
        <f>'Tahun 2'!$G16*'Tahun 2'!$F16</f>
        <v>0</v>
      </c>
    </row>
    <row r="17" spans="1:8" x14ac:dyDescent="0.2">
      <c r="A17" s="7">
        <f t="shared" si="0"/>
        <v>16</v>
      </c>
      <c r="B17" s="12" t="str">
        <f>IFERROR(VLOOKUP(Table_13[[#This Row],[KOMPONEN]],Referensi!$A$2:$B$42,2,FALSE),"")</f>
        <v/>
      </c>
      <c r="C17" s="7"/>
      <c r="D17" s="7"/>
      <c r="E17" s="12" t="str">
        <f>IFERROR(VLOOKUP(Table_13[[#This Row],[KOMPONEN]],Referensi!$A$2:$C$42,3,FALSE),"")</f>
        <v/>
      </c>
      <c r="F17" s="7"/>
      <c r="G17" s="9"/>
      <c r="H17" s="9">
        <f>'Tahun 2'!$G17*'Tahun 2'!$F17</f>
        <v>0</v>
      </c>
    </row>
    <row r="18" spans="1:8" x14ac:dyDescent="0.2">
      <c r="A18" s="7">
        <f t="shared" si="0"/>
        <v>17</v>
      </c>
      <c r="B18" s="12" t="str">
        <f>IFERROR(VLOOKUP(Table_13[[#This Row],[KOMPONEN]],Referensi!$A$2:$B$42,2,FALSE),"")</f>
        <v/>
      </c>
      <c r="C18" s="7"/>
      <c r="D18" s="7"/>
      <c r="E18" s="12" t="str">
        <f>IFERROR(VLOOKUP(Table_13[[#This Row],[KOMPONEN]],Referensi!$A$2:$C$42,3,FALSE),"")</f>
        <v/>
      </c>
      <c r="F18" s="7"/>
      <c r="G18" s="9"/>
      <c r="H18" s="9">
        <f>'Tahun 2'!$G18*'Tahun 2'!$F18</f>
        <v>0</v>
      </c>
    </row>
    <row r="19" spans="1:8" x14ac:dyDescent="0.2">
      <c r="A19" s="7">
        <f t="shared" si="0"/>
        <v>18</v>
      </c>
      <c r="B19" s="12" t="str">
        <f>IFERROR(VLOOKUP(Table_13[[#This Row],[KOMPONEN]],Referensi!$A$2:$B$42,2,FALSE),"")</f>
        <v/>
      </c>
      <c r="C19" s="7"/>
      <c r="D19" s="7"/>
      <c r="E19" s="12" t="str">
        <f>IFERROR(VLOOKUP(Table_13[[#This Row],[KOMPONEN]],Referensi!$A$2:$C$42,3,FALSE),"")</f>
        <v/>
      </c>
      <c r="F19" s="7"/>
      <c r="G19" s="9"/>
      <c r="H19" s="9">
        <f>'Tahun 2'!$G19*'Tahun 2'!$F19</f>
        <v>0</v>
      </c>
    </row>
    <row r="20" spans="1:8" x14ac:dyDescent="0.2">
      <c r="A20" s="7">
        <f t="shared" si="0"/>
        <v>19</v>
      </c>
      <c r="B20" s="12" t="str">
        <f>IFERROR(VLOOKUP(Table_13[[#This Row],[KOMPONEN]],Referensi!$A$2:$B$42,2,FALSE),"")</f>
        <v/>
      </c>
      <c r="C20" s="7"/>
      <c r="D20" s="7"/>
      <c r="E20" s="12" t="str">
        <f>IFERROR(VLOOKUP(Table_13[[#This Row],[KOMPONEN]],Referensi!$A$2:$C$42,3,FALSE),"")</f>
        <v/>
      </c>
      <c r="F20" s="7"/>
      <c r="G20" s="9"/>
      <c r="H20" s="9">
        <f>'Tahun 2'!$G20*'Tahun 2'!$F20</f>
        <v>0</v>
      </c>
    </row>
    <row r="21" spans="1:8" ht="15.75" customHeight="1" x14ac:dyDescent="0.2">
      <c r="A21" s="7">
        <f t="shared" si="0"/>
        <v>20</v>
      </c>
      <c r="B21" s="12" t="str">
        <f>IFERROR(VLOOKUP(Table_13[[#This Row],[KOMPONEN]],Referensi!$A$2:$B$42,2,FALSE),"")</f>
        <v/>
      </c>
      <c r="C21" s="7"/>
      <c r="D21" s="7"/>
      <c r="E21" s="12" t="str">
        <f>IFERROR(VLOOKUP(Table_13[[#This Row],[KOMPONEN]],Referensi!$A$2:$C$42,3,FALSE),"")</f>
        <v/>
      </c>
      <c r="F21" s="7"/>
      <c r="G21" s="9"/>
      <c r="H21" s="9">
        <f>'Tahun 2'!$G21*'Tahun 2'!$F21</f>
        <v>0</v>
      </c>
    </row>
    <row r="22" spans="1:8" ht="15.75" customHeight="1" x14ac:dyDescent="0.2">
      <c r="A22" s="7">
        <f t="shared" si="0"/>
        <v>21</v>
      </c>
      <c r="B22" s="12" t="str">
        <f>IFERROR(VLOOKUP(Table_13[[#This Row],[KOMPONEN]],Referensi!$A$2:$B$42,2,FALSE),"")</f>
        <v/>
      </c>
      <c r="C22" s="7"/>
      <c r="D22" s="7"/>
      <c r="E22" s="12" t="str">
        <f>IFERROR(VLOOKUP(Table_13[[#This Row],[KOMPONEN]],Referensi!$A$2:$C$42,3,FALSE),"")</f>
        <v/>
      </c>
      <c r="F22" s="7"/>
      <c r="G22" s="9"/>
      <c r="H22" s="9">
        <f>'Tahun 2'!$G22*'Tahun 2'!$F22</f>
        <v>0</v>
      </c>
    </row>
    <row r="23" spans="1:8" ht="15.75" customHeight="1" x14ac:dyDescent="0.2">
      <c r="A23" s="7">
        <f t="shared" si="0"/>
        <v>22</v>
      </c>
      <c r="B23" s="12" t="str">
        <f>IFERROR(VLOOKUP(Table_13[[#This Row],[KOMPONEN]],Referensi!$A$2:$B$42,2,FALSE),"")</f>
        <v/>
      </c>
      <c r="C23" s="7"/>
      <c r="D23" s="7"/>
      <c r="E23" s="12" t="str">
        <f>IFERROR(VLOOKUP(Table_13[[#This Row],[KOMPONEN]],Referensi!$A$2:$C$42,3,FALSE),"")</f>
        <v/>
      </c>
      <c r="F23" s="7"/>
      <c r="G23" s="9"/>
      <c r="H23" s="9">
        <f>'Tahun 2'!$G23*'Tahun 2'!$F23</f>
        <v>0</v>
      </c>
    </row>
    <row r="24" spans="1:8" ht="15.75" customHeight="1" x14ac:dyDescent="0.2">
      <c r="A24" s="7">
        <f t="shared" si="0"/>
        <v>23</v>
      </c>
      <c r="B24" s="12" t="str">
        <f>IFERROR(VLOOKUP(Table_13[[#This Row],[KOMPONEN]],Referensi!$A$2:$B$42,2,FALSE),"")</f>
        <v/>
      </c>
      <c r="C24" s="7"/>
      <c r="D24" s="7"/>
      <c r="E24" s="12" t="str">
        <f>IFERROR(VLOOKUP(Table_13[[#This Row],[KOMPONEN]],Referensi!$A$2:$C$42,3,FALSE),"")</f>
        <v/>
      </c>
      <c r="F24" s="7"/>
      <c r="G24" s="9"/>
      <c r="H24" s="9">
        <f>'Tahun 2'!$G24*'Tahun 2'!$F24</f>
        <v>0</v>
      </c>
    </row>
    <row r="25" spans="1:8" ht="15.75" customHeight="1" x14ac:dyDescent="0.2">
      <c r="A25" s="7">
        <f t="shared" si="0"/>
        <v>24</v>
      </c>
      <c r="B25" s="12" t="str">
        <f>IFERROR(VLOOKUP(Table_13[[#This Row],[KOMPONEN]],Referensi!$A$2:$B$42,2,FALSE),"")</f>
        <v/>
      </c>
      <c r="C25" s="7"/>
      <c r="D25" s="7"/>
      <c r="E25" s="12" t="str">
        <f>IFERROR(VLOOKUP(Table_13[[#This Row],[KOMPONEN]],Referensi!$A$2:$C$42,3,FALSE),"")</f>
        <v/>
      </c>
      <c r="F25" s="7"/>
      <c r="G25" s="9"/>
      <c r="H25" s="9">
        <f>'Tahun 2'!$G25*'Tahun 2'!$F25</f>
        <v>0</v>
      </c>
    </row>
    <row r="26" spans="1:8" ht="15.75" customHeight="1" x14ac:dyDescent="0.2">
      <c r="A26" s="7">
        <f t="shared" si="0"/>
        <v>25</v>
      </c>
      <c r="B26" s="12" t="str">
        <f>IFERROR(VLOOKUP(Table_13[[#This Row],[KOMPONEN]],Referensi!$A$2:$B$42,2,FALSE),"")</f>
        <v/>
      </c>
      <c r="C26" s="7"/>
      <c r="D26" s="7"/>
      <c r="E26" s="12" t="str">
        <f>IFERROR(VLOOKUP(Table_13[[#This Row],[KOMPONEN]],Referensi!$A$2:$C$42,3,FALSE),"")</f>
        <v/>
      </c>
      <c r="F26" s="7"/>
      <c r="G26" s="9"/>
      <c r="H26" s="9">
        <f>'Tahun 2'!$G26*'Tahun 2'!$F26</f>
        <v>0</v>
      </c>
    </row>
    <row r="27" spans="1:8" ht="15.75" customHeight="1" x14ac:dyDescent="0.2">
      <c r="A27" s="7">
        <f t="shared" si="0"/>
        <v>26</v>
      </c>
      <c r="B27" s="12" t="str">
        <f>IFERROR(VLOOKUP(Table_13[[#This Row],[KOMPONEN]],Referensi!$A$2:$B$42,2,FALSE),"")</f>
        <v/>
      </c>
      <c r="C27" s="7"/>
      <c r="D27" s="7"/>
      <c r="E27" s="12" t="str">
        <f>IFERROR(VLOOKUP(Table_13[[#This Row],[KOMPONEN]],Referensi!$A$2:$C$42,3,FALSE),"")</f>
        <v/>
      </c>
      <c r="F27" s="7"/>
      <c r="G27" s="9"/>
      <c r="H27" s="9">
        <f>'Tahun 2'!$G27*'Tahun 2'!$F27</f>
        <v>0</v>
      </c>
    </row>
    <row r="28" spans="1:8" ht="15.75" customHeight="1" x14ac:dyDescent="0.2">
      <c r="A28" s="7">
        <f t="shared" si="0"/>
        <v>27</v>
      </c>
      <c r="B28" s="12" t="str">
        <f>IFERROR(VLOOKUP(Table_13[[#This Row],[KOMPONEN]],Referensi!$A$2:$B$42,2,FALSE),"")</f>
        <v/>
      </c>
      <c r="C28" s="7"/>
      <c r="D28" s="7"/>
      <c r="E28" s="12" t="str">
        <f>IFERROR(VLOOKUP(Table_13[[#This Row],[KOMPONEN]],Referensi!$A$2:$C$42,3,FALSE),"")</f>
        <v/>
      </c>
      <c r="F28" s="7"/>
      <c r="G28" s="9"/>
      <c r="H28" s="9">
        <f>'Tahun 2'!$G28*'Tahun 2'!$F28</f>
        <v>0</v>
      </c>
    </row>
    <row r="29" spans="1:8" ht="15.75" customHeight="1" x14ac:dyDescent="0.2">
      <c r="A29" s="7">
        <f t="shared" si="0"/>
        <v>28</v>
      </c>
      <c r="B29" s="12" t="str">
        <f>IFERROR(VLOOKUP(Table_13[[#This Row],[KOMPONEN]],Referensi!$A$2:$B$42,2,FALSE),"")</f>
        <v/>
      </c>
      <c r="C29" s="7"/>
      <c r="D29" s="7"/>
      <c r="E29" s="12" t="str">
        <f>IFERROR(VLOOKUP(Table_13[[#This Row],[KOMPONEN]],Referensi!$A$2:$C$42,3,FALSE),"")</f>
        <v/>
      </c>
      <c r="F29" s="7"/>
      <c r="G29" s="9"/>
      <c r="H29" s="9">
        <f>'Tahun 2'!$G29*'Tahun 2'!$F29</f>
        <v>0</v>
      </c>
    </row>
    <row r="30" spans="1:8" ht="15.75" customHeight="1" x14ac:dyDescent="0.2">
      <c r="A30" s="7">
        <f t="shared" si="0"/>
        <v>29</v>
      </c>
      <c r="B30" s="12" t="str">
        <f>IFERROR(VLOOKUP(Table_13[[#This Row],[KOMPONEN]],Referensi!$A$2:$B$42,2,FALSE),"")</f>
        <v/>
      </c>
      <c r="C30" s="7"/>
      <c r="D30" s="7"/>
      <c r="E30" s="12" t="str">
        <f>IFERROR(VLOOKUP(Table_13[[#This Row],[KOMPONEN]],Referensi!$A$2:$C$42,3,FALSE),"")</f>
        <v/>
      </c>
      <c r="F30" s="7"/>
      <c r="G30" s="9"/>
      <c r="H30" s="9">
        <f>'Tahun 2'!$G30*'Tahun 2'!$F30</f>
        <v>0</v>
      </c>
    </row>
    <row r="31" spans="1:8" ht="15.75" customHeight="1" x14ac:dyDescent="0.2">
      <c r="A31" s="7">
        <f t="shared" si="0"/>
        <v>30</v>
      </c>
      <c r="B31" s="12" t="str">
        <f>IFERROR(VLOOKUP(Table_13[[#This Row],[KOMPONEN]],Referensi!$A$2:$B$42,2,FALSE),"")</f>
        <v/>
      </c>
      <c r="C31" s="7"/>
      <c r="D31" s="7"/>
      <c r="E31" s="12" t="str">
        <f>IFERROR(VLOOKUP(Table_13[[#This Row],[KOMPONEN]],Referensi!$A$2:$C$42,3,FALSE),"")</f>
        <v/>
      </c>
      <c r="F31" s="7"/>
      <c r="G31" s="9"/>
      <c r="H31" s="9">
        <f>'Tahun 2'!$G31*'Tahun 2'!$F31</f>
        <v>0</v>
      </c>
    </row>
    <row r="32" spans="1:8" ht="15.75" customHeight="1" x14ac:dyDescent="0.2">
      <c r="A32" s="7">
        <f t="shared" si="0"/>
        <v>31</v>
      </c>
      <c r="B32" s="12" t="str">
        <f>IFERROR(VLOOKUP(Table_13[[#This Row],[KOMPONEN]],Referensi!$A$2:$B$42,2,FALSE),"")</f>
        <v/>
      </c>
      <c r="C32" s="7"/>
      <c r="D32" s="7"/>
      <c r="E32" s="12" t="str">
        <f>IFERROR(VLOOKUP(Table_13[[#This Row],[KOMPONEN]],Referensi!$A$2:$C$42,3,FALSE),"")</f>
        <v/>
      </c>
      <c r="F32" s="7"/>
      <c r="G32" s="9"/>
      <c r="H32" s="9">
        <f>'Tahun 2'!$G32*'Tahun 2'!$F32</f>
        <v>0</v>
      </c>
    </row>
    <row r="33" spans="1:8" ht="15.75" customHeight="1" x14ac:dyDescent="0.2">
      <c r="A33" s="7">
        <f t="shared" si="0"/>
        <v>32</v>
      </c>
      <c r="B33" s="13" t="str">
        <f>IFERROR(VLOOKUP(Table_13[[#This Row],[KOMPONEN]],Referensi!$A$2:$B$42,2,FALSE),"")</f>
        <v/>
      </c>
      <c r="C33" s="8"/>
      <c r="D33" s="7"/>
      <c r="E33" s="12" t="str">
        <f>IFERROR(VLOOKUP(Table_13[[#This Row],[KOMPONEN]],Referensi!$A$2:$C$42,3,FALSE),"")</f>
        <v/>
      </c>
      <c r="F33" s="7"/>
      <c r="G33" s="9"/>
      <c r="H33" s="9">
        <f>'Tahun 2'!$G33*'Tahun 2'!$F33</f>
        <v>0</v>
      </c>
    </row>
    <row r="34" spans="1:8" ht="15.75" customHeight="1" x14ac:dyDescent="0.2">
      <c r="A34" s="7">
        <f t="shared" si="0"/>
        <v>33</v>
      </c>
      <c r="B34" s="13" t="str">
        <f>IFERROR(VLOOKUP(Table_13[[#This Row],[KOMPONEN]],Referensi!$A$2:$B$42,2,FALSE),"")</f>
        <v/>
      </c>
      <c r="C34" s="8"/>
      <c r="D34" s="7"/>
      <c r="E34" s="12" t="str">
        <f>IFERROR(VLOOKUP(Table_13[[#This Row],[KOMPONEN]],Referensi!$A$2:$C$42,3,FALSE),"")</f>
        <v/>
      </c>
      <c r="F34" s="7"/>
      <c r="G34" s="9"/>
      <c r="H34" s="9">
        <f>'Tahun 2'!$G34*'Tahun 2'!$F34</f>
        <v>0</v>
      </c>
    </row>
    <row r="35" spans="1:8" ht="15.75" customHeight="1" x14ac:dyDescent="0.2">
      <c r="A35" s="7">
        <f t="shared" si="0"/>
        <v>34</v>
      </c>
      <c r="B35" s="13" t="str">
        <f>IFERROR(VLOOKUP(Table_13[[#This Row],[KOMPONEN]],Referensi!$A$2:$B$42,2,FALSE),"")</f>
        <v/>
      </c>
      <c r="C35" s="8"/>
      <c r="D35" s="7"/>
      <c r="E35" s="12" t="str">
        <f>IFERROR(VLOOKUP(Table_13[[#This Row],[KOMPONEN]],Referensi!$A$2:$C$42,3,FALSE),"")</f>
        <v/>
      </c>
      <c r="F35" s="7"/>
      <c r="G35" s="9"/>
      <c r="H35" s="9">
        <f>'Tahun 2'!$G35*'Tahun 2'!$F35</f>
        <v>0</v>
      </c>
    </row>
    <row r="36" spans="1:8" ht="15.75" customHeight="1" x14ac:dyDescent="0.2">
      <c r="A36" s="7">
        <f t="shared" si="0"/>
        <v>35</v>
      </c>
      <c r="B36" s="13" t="str">
        <f>IFERROR(VLOOKUP(Table_13[[#This Row],[KOMPONEN]],Referensi!$A$2:$B$42,2,FALSE),"")</f>
        <v/>
      </c>
      <c r="C36" s="8"/>
      <c r="D36" s="7"/>
      <c r="E36" s="12" t="str">
        <f>IFERROR(VLOOKUP(Table_13[[#This Row],[KOMPONEN]],Referensi!$A$2:$C$42,3,FALSE),"")</f>
        <v/>
      </c>
      <c r="F36" s="7"/>
      <c r="G36" s="9"/>
      <c r="H36" s="9">
        <f>'Tahun 2'!$G36*'Tahun 2'!$F36</f>
        <v>0</v>
      </c>
    </row>
    <row r="37" spans="1:8" ht="15.75" customHeight="1" x14ac:dyDescent="0.2">
      <c r="A37" s="7">
        <f t="shared" si="0"/>
        <v>36</v>
      </c>
      <c r="B37" s="13" t="str">
        <f>IFERROR(VLOOKUP(Table_13[[#This Row],[KOMPONEN]],Referensi!$A$2:$B$42,2,FALSE),"")</f>
        <v/>
      </c>
      <c r="C37" s="8"/>
      <c r="D37" s="7"/>
      <c r="E37" s="12" t="str">
        <f>IFERROR(VLOOKUP(Table_13[[#This Row],[KOMPONEN]],Referensi!$A$2:$C$42,3,FALSE),"")</f>
        <v/>
      </c>
      <c r="F37" s="7"/>
      <c r="G37" s="9"/>
      <c r="H37" s="9">
        <f>'Tahun 2'!$G37*'Tahun 2'!$F37</f>
        <v>0</v>
      </c>
    </row>
    <row r="38" spans="1:8" ht="15.75" customHeight="1" x14ac:dyDescent="0.2">
      <c r="A38" s="7">
        <f t="shared" si="0"/>
        <v>37</v>
      </c>
      <c r="B38" s="13" t="str">
        <f>IFERROR(VLOOKUP(Table_13[[#This Row],[KOMPONEN]],Referensi!$A$2:$B$42,2,FALSE),"")</f>
        <v/>
      </c>
      <c r="C38" s="8"/>
      <c r="D38" s="7"/>
      <c r="E38" s="12" t="str">
        <f>IFERROR(VLOOKUP(Table_13[[#This Row],[KOMPONEN]],Referensi!$A$2:$C$42,3,FALSE),"")</f>
        <v/>
      </c>
      <c r="F38" s="7"/>
      <c r="G38" s="9"/>
      <c r="H38" s="9">
        <f>'Tahun 2'!$G38*'Tahun 2'!$F38</f>
        <v>0</v>
      </c>
    </row>
    <row r="39" spans="1:8" ht="15.75" customHeight="1" x14ac:dyDescent="0.2">
      <c r="A39" s="7">
        <f t="shared" si="0"/>
        <v>38</v>
      </c>
      <c r="B39" s="13" t="str">
        <f>IFERROR(VLOOKUP(Table_13[[#This Row],[KOMPONEN]],Referensi!$A$2:$B$42,2,FALSE),"")</f>
        <v/>
      </c>
      <c r="C39" s="8"/>
      <c r="D39" s="7"/>
      <c r="E39" s="12" t="str">
        <f>IFERROR(VLOOKUP(Table_13[[#This Row],[KOMPONEN]],Referensi!$A$2:$C$42,3,FALSE),"")</f>
        <v/>
      </c>
      <c r="F39" s="7"/>
      <c r="G39" s="9"/>
      <c r="H39" s="9">
        <f>'Tahun 2'!$G39*'Tahun 2'!$F39</f>
        <v>0</v>
      </c>
    </row>
    <row r="40" spans="1:8" ht="15.75" customHeight="1" x14ac:dyDescent="0.2">
      <c r="A40" s="7">
        <f t="shared" si="0"/>
        <v>39</v>
      </c>
      <c r="B40" s="13" t="str">
        <f>IFERROR(VLOOKUP(Table_13[[#This Row],[KOMPONEN]],Referensi!$A$2:$B$42,2,FALSE),"")</f>
        <v/>
      </c>
      <c r="C40" s="8"/>
      <c r="D40" s="7"/>
      <c r="E40" s="12" t="str">
        <f>IFERROR(VLOOKUP(Table_13[[#This Row],[KOMPONEN]],Referensi!$A$2:$C$42,3,FALSE),"")</f>
        <v/>
      </c>
      <c r="F40" s="7"/>
      <c r="G40" s="9"/>
      <c r="H40" s="9">
        <f>'Tahun 2'!$G40*'Tahun 2'!$F40</f>
        <v>0</v>
      </c>
    </row>
    <row r="41" spans="1:8" ht="15.75" customHeight="1" x14ac:dyDescent="0.2">
      <c r="A41" s="7">
        <f t="shared" si="0"/>
        <v>40</v>
      </c>
      <c r="B41" s="13" t="str">
        <f>IFERROR(VLOOKUP(Table_13[[#This Row],[KOMPONEN]],Referensi!$A$2:$B$42,2,FALSE),"")</f>
        <v/>
      </c>
      <c r="C41" s="8"/>
      <c r="D41" s="7"/>
      <c r="E41" s="12" t="str">
        <f>IFERROR(VLOOKUP(Table_13[[#This Row],[KOMPONEN]],Referensi!$A$2:$C$42,3,FALSE),"")</f>
        <v/>
      </c>
      <c r="F41" s="7"/>
      <c r="G41" s="9"/>
      <c r="H41" s="9">
        <f>'Tahun 2'!$G41*'Tahun 2'!$F41</f>
        <v>0</v>
      </c>
    </row>
    <row r="42" spans="1:8" ht="15.75" customHeight="1" x14ac:dyDescent="0.2">
      <c r="A42" s="7">
        <f t="shared" si="0"/>
        <v>41</v>
      </c>
      <c r="B42" s="13" t="str">
        <f>IFERROR(VLOOKUP(Table_13[[#This Row],[KOMPONEN]],Referensi!$A$2:$B$42,2,FALSE),"")</f>
        <v/>
      </c>
      <c r="C42" s="8"/>
      <c r="D42" s="7"/>
      <c r="E42" s="12" t="str">
        <f>IFERROR(VLOOKUP(Table_13[[#This Row],[KOMPONEN]],Referensi!$A$2:$C$42,3,FALSE),"")</f>
        <v/>
      </c>
      <c r="F42" s="7"/>
      <c r="G42" s="9"/>
      <c r="H42" s="9">
        <f>'Tahun 2'!$G42*'Tahun 2'!$F42</f>
        <v>0</v>
      </c>
    </row>
    <row r="43" spans="1:8" ht="15.75" customHeight="1" x14ac:dyDescent="0.2">
      <c r="A43" s="7">
        <f t="shared" si="0"/>
        <v>42</v>
      </c>
      <c r="B43" s="13" t="str">
        <f>IFERROR(VLOOKUP(Table_13[[#This Row],[KOMPONEN]],Referensi!$A$2:$B$42,2,FALSE),"")</f>
        <v/>
      </c>
      <c r="C43" s="8"/>
      <c r="D43" s="7"/>
      <c r="E43" s="12" t="str">
        <f>IFERROR(VLOOKUP(Table_13[[#This Row],[KOMPONEN]],Referensi!$A$2:$C$42,3,FALSE),"")</f>
        <v/>
      </c>
      <c r="F43" s="7"/>
      <c r="G43" s="9"/>
      <c r="H43" s="9">
        <f>'Tahun 2'!$G43*'Tahun 2'!$F43</f>
        <v>0</v>
      </c>
    </row>
    <row r="44" spans="1:8" ht="15.75" customHeight="1" x14ac:dyDescent="0.2">
      <c r="A44" s="7">
        <f t="shared" si="0"/>
        <v>43</v>
      </c>
      <c r="B44" s="13" t="str">
        <f>IFERROR(VLOOKUP(Table_13[[#This Row],[KOMPONEN]],Referensi!$A$2:$B$42,2,FALSE),"")</f>
        <v/>
      </c>
      <c r="C44" s="8"/>
      <c r="D44" s="7"/>
      <c r="E44" s="12" t="str">
        <f>IFERROR(VLOOKUP(Table_13[[#This Row],[KOMPONEN]],Referensi!$A$2:$C$42,3,FALSE),"")</f>
        <v/>
      </c>
      <c r="F44" s="7"/>
      <c r="G44" s="9"/>
      <c r="H44" s="9">
        <f>'Tahun 2'!$G44*'Tahun 2'!$F44</f>
        <v>0</v>
      </c>
    </row>
    <row r="45" spans="1:8" ht="15.75" customHeight="1" x14ac:dyDescent="0.2">
      <c r="A45" s="7">
        <f t="shared" si="0"/>
        <v>44</v>
      </c>
      <c r="B45" s="13" t="str">
        <f>IFERROR(VLOOKUP(Table_13[[#This Row],[KOMPONEN]],Referensi!$A$2:$B$42,2,FALSE),"")</f>
        <v/>
      </c>
      <c r="C45" s="8"/>
      <c r="D45" s="7"/>
      <c r="E45" s="12" t="str">
        <f>IFERROR(VLOOKUP(Table_13[[#This Row],[KOMPONEN]],Referensi!$A$2:$C$42,3,FALSE),"")</f>
        <v/>
      </c>
      <c r="F45" s="7"/>
      <c r="G45" s="9"/>
      <c r="H45" s="9">
        <f>'Tahun 2'!$G45*'Tahun 2'!$F45</f>
        <v>0</v>
      </c>
    </row>
    <row r="46" spans="1:8" ht="15.75" customHeight="1" x14ac:dyDescent="0.2">
      <c r="A46" s="7">
        <f t="shared" si="0"/>
        <v>45</v>
      </c>
      <c r="B46" s="13" t="str">
        <f>IFERROR(VLOOKUP(Table_13[[#This Row],[KOMPONEN]],Referensi!$A$2:$B$42,2,FALSE),"")</f>
        <v/>
      </c>
      <c r="C46" s="8"/>
      <c r="D46" s="7"/>
      <c r="E46" s="12" t="str">
        <f>IFERROR(VLOOKUP(Table_13[[#This Row],[KOMPONEN]],Referensi!$A$2:$C$42,3,FALSE),"")</f>
        <v/>
      </c>
      <c r="F46" s="7"/>
      <c r="G46" s="9"/>
      <c r="H46" s="9">
        <f>'Tahun 2'!$G46*'Tahun 2'!$F46</f>
        <v>0</v>
      </c>
    </row>
    <row r="47" spans="1:8" ht="15.75" customHeight="1" x14ac:dyDescent="0.2">
      <c r="A47" s="7">
        <f t="shared" si="0"/>
        <v>46</v>
      </c>
      <c r="B47" s="13" t="str">
        <f>IFERROR(VLOOKUP(Table_13[[#This Row],[KOMPONEN]],Referensi!$A$2:$B$42,2,FALSE),"")</f>
        <v/>
      </c>
      <c r="C47" s="8"/>
      <c r="D47" s="7"/>
      <c r="E47" s="12" t="str">
        <f>IFERROR(VLOOKUP(Table_13[[#This Row],[KOMPONEN]],Referensi!$A$2:$C$42,3,FALSE),"")</f>
        <v/>
      </c>
      <c r="F47" s="7"/>
      <c r="G47" s="9"/>
      <c r="H47" s="9">
        <f>'Tahun 2'!$G47*'Tahun 2'!$F47</f>
        <v>0</v>
      </c>
    </row>
    <row r="48" spans="1:8" ht="15.75" customHeight="1" x14ac:dyDescent="0.2">
      <c r="A48" s="7">
        <f t="shared" si="0"/>
        <v>47</v>
      </c>
      <c r="B48" s="13" t="str">
        <f>IFERROR(VLOOKUP(Table_13[[#This Row],[KOMPONEN]],Referensi!$A$2:$B$42,2,FALSE),"")</f>
        <v/>
      </c>
      <c r="C48" s="8"/>
      <c r="D48" s="7"/>
      <c r="E48" s="12" t="str">
        <f>IFERROR(VLOOKUP(Table_13[[#This Row],[KOMPONEN]],Referensi!$A$2:$C$42,3,FALSE),"")</f>
        <v/>
      </c>
      <c r="F48" s="7"/>
      <c r="G48" s="9"/>
      <c r="H48" s="9">
        <f>'Tahun 2'!$G48*'Tahun 2'!$F48</f>
        <v>0</v>
      </c>
    </row>
    <row r="49" spans="1:8" ht="15.75" customHeight="1" x14ac:dyDescent="0.2">
      <c r="A49" s="7">
        <f t="shared" si="0"/>
        <v>48</v>
      </c>
      <c r="B49" s="13" t="str">
        <f>IFERROR(VLOOKUP(Table_13[[#This Row],[KOMPONEN]],Referensi!$A$2:$B$42,2,FALSE),"")</f>
        <v/>
      </c>
      <c r="C49" s="8"/>
      <c r="D49" s="7"/>
      <c r="E49" s="12" t="str">
        <f>IFERROR(VLOOKUP(Table_13[[#This Row],[KOMPONEN]],Referensi!$A$2:$C$42,3,FALSE),"")</f>
        <v/>
      </c>
      <c r="F49" s="7"/>
      <c r="G49" s="9"/>
      <c r="H49" s="9">
        <f>'Tahun 2'!$G49*'Tahun 2'!$F49</f>
        <v>0</v>
      </c>
    </row>
    <row r="50" spans="1:8" ht="15.75" customHeight="1" x14ac:dyDescent="0.2">
      <c r="A50" s="7">
        <f t="shared" si="0"/>
        <v>49</v>
      </c>
      <c r="B50" s="13" t="str">
        <f>IFERROR(VLOOKUP(Table_13[[#This Row],[KOMPONEN]],Referensi!$A$2:$B$42,2,FALSE),"")</f>
        <v/>
      </c>
      <c r="C50" s="8"/>
      <c r="D50" s="7"/>
      <c r="E50" s="12" t="str">
        <f>IFERROR(VLOOKUP(Table_13[[#This Row],[KOMPONEN]],Referensi!$A$2:$C$42,3,FALSE),"")</f>
        <v/>
      </c>
      <c r="F50" s="7"/>
      <c r="G50" s="9"/>
      <c r="H50" s="9">
        <f>'Tahun 2'!$G50*'Tahun 2'!$F50</f>
        <v>0</v>
      </c>
    </row>
    <row r="51" spans="1:8" ht="15.75" customHeight="1" x14ac:dyDescent="0.2">
      <c r="A51" s="7">
        <f t="shared" si="0"/>
        <v>50</v>
      </c>
      <c r="B51" s="13" t="str">
        <f>IFERROR(VLOOKUP(Table_13[[#This Row],[KOMPONEN]],Referensi!$A$2:$B$42,2,FALSE),"")</f>
        <v/>
      </c>
      <c r="C51" s="8"/>
      <c r="D51" s="7"/>
      <c r="E51" s="12" t="str">
        <f>IFERROR(VLOOKUP(Table_13[[#This Row],[KOMPONEN]],Referensi!$A$2:$C$42,3,FALSE),"")</f>
        <v/>
      </c>
      <c r="F51" s="7"/>
      <c r="G51" s="9"/>
      <c r="H51" s="9">
        <f>'Tahun 2'!$G51*'Tahun 2'!$F51</f>
        <v>0</v>
      </c>
    </row>
    <row r="52" spans="1:8" ht="15.75" customHeight="1" x14ac:dyDescent="0.2">
      <c r="A52" s="7">
        <f t="shared" si="0"/>
        <v>51</v>
      </c>
      <c r="B52" s="13" t="str">
        <f>IFERROR(VLOOKUP(Table_13[[#This Row],[KOMPONEN]],Referensi!$A$2:$B$42,2,FALSE),"")</f>
        <v/>
      </c>
      <c r="C52" s="8"/>
      <c r="D52" s="7"/>
      <c r="E52" s="12" t="str">
        <f>IFERROR(VLOOKUP(Table_13[[#This Row],[KOMPONEN]],Referensi!$A$2:$C$42,3,FALSE),"")</f>
        <v/>
      </c>
      <c r="F52" s="7"/>
      <c r="G52" s="9"/>
      <c r="H52" s="9">
        <f>'Tahun 2'!$G52*'Tahun 2'!$F52</f>
        <v>0</v>
      </c>
    </row>
    <row r="53" spans="1:8" ht="15.75" customHeight="1" x14ac:dyDescent="0.2">
      <c r="A53" s="7">
        <f t="shared" si="0"/>
        <v>52</v>
      </c>
      <c r="B53" s="13" t="str">
        <f>IFERROR(VLOOKUP(Table_13[[#This Row],[KOMPONEN]],Referensi!$A$2:$B$42,2,FALSE),"")</f>
        <v/>
      </c>
      <c r="C53" s="8"/>
      <c r="D53" s="7"/>
      <c r="E53" s="12" t="str">
        <f>IFERROR(VLOOKUP(Table_13[[#This Row],[KOMPONEN]],Referensi!$A$2:$C$42,3,FALSE),"")</f>
        <v/>
      </c>
      <c r="F53" s="7"/>
      <c r="G53" s="9"/>
      <c r="H53" s="9">
        <f>'Tahun 2'!$G53*'Tahun 2'!$F53</f>
        <v>0</v>
      </c>
    </row>
    <row r="54" spans="1:8" ht="15.75" customHeight="1" x14ac:dyDescent="0.2">
      <c r="A54" s="7">
        <f t="shared" si="0"/>
        <v>53</v>
      </c>
      <c r="B54" s="13" t="str">
        <f>IFERROR(VLOOKUP(Table_13[[#This Row],[KOMPONEN]],Referensi!$A$2:$B$42,2,FALSE),"")</f>
        <v/>
      </c>
      <c r="C54" s="8"/>
      <c r="D54" s="7"/>
      <c r="E54" s="12" t="str">
        <f>IFERROR(VLOOKUP(Table_13[[#This Row],[KOMPONEN]],Referensi!$A$2:$C$42,3,FALSE),"")</f>
        <v/>
      </c>
      <c r="F54" s="7"/>
      <c r="G54" s="9"/>
      <c r="H54" s="9">
        <f>'Tahun 2'!$G54*'Tahun 2'!$F54</f>
        <v>0</v>
      </c>
    </row>
    <row r="55" spans="1:8" ht="15.75" customHeight="1" x14ac:dyDescent="0.2">
      <c r="A55" s="7">
        <f t="shared" si="0"/>
        <v>54</v>
      </c>
      <c r="B55" s="13" t="str">
        <f>IFERROR(VLOOKUP(Table_13[[#This Row],[KOMPONEN]],Referensi!$A$2:$B$42,2,FALSE),"")</f>
        <v/>
      </c>
      <c r="C55" s="8"/>
      <c r="D55" s="7"/>
      <c r="E55" s="12" t="str">
        <f>IFERROR(VLOOKUP(Table_13[[#This Row],[KOMPONEN]],Referensi!$A$2:$C$42,3,FALSE),"")</f>
        <v/>
      </c>
      <c r="F55" s="7"/>
      <c r="G55" s="9"/>
      <c r="H55" s="9">
        <f>'Tahun 2'!$G55*'Tahun 2'!$F55</f>
        <v>0</v>
      </c>
    </row>
    <row r="56" spans="1:8" ht="15.75" customHeight="1" x14ac:dyDescent="0.2">
      <c r="A56" s="7">
        <f t="shared" si="0"/>
        <v>55</v>
      </c>
      <c r="B56" s="13" t="str">
        <f>IFERROR(VLOOKUP(Table_13[[#This Row],[KOMPONEN]],Referensi!$A$2:$B$42,2,FALSE),"")</f>
        <v/>
      </c>
      <c r="C56" s="8"/>
      <c r="D56" s="7"/>
      <c r="E56" s="12" t="str">
        <f>IFERROR(VLOOKUP(Table_13[[#This Row],[KOMPONEN]],Referensi!$A$2:$C$42,3,FALSE),"")</f>
        <v/>
      </c>
      <c r="F56" s="7"/>
      <c r="G56" s="9"/>
      <c r="H56" s="9">
        <f>'Tahun 2'!$G56*'Tahun 2'!$F56</f>
        <v>0</v>
      </c>
    </row>
    <row r="57" spans="1:8" ht="15.75" customHeight="1" x14ac:dyDescent="0.2">
      <c r="A57" s="7">
        <f t="shared" si="0"/>
        <v>56</v>
      </c>
      <c r="B57" s="13" t="str">
        <f>IFERROR(VLOOKUP(Table_13[[#This Row],[KOMPONEN]],Referensi!$A$2:$B$42,2,FALSE),"")</f>
        <v/>
      </c>
      <c r="C57" s="8"/>
      <c r="D57" s="7"/>
      <c r="E57" s="12" t="str">
        <f>IFERROR(VLOOKUP(Table_13[[#This Row],[KOMPONEN]],Referensi!$A$2:$C$42,3,FALSE),"")</f>
        <v/>
      </c>
      <c r="F57" s="7"/>
      <c r="G57" s="9"/>
      <c r="H57" s="9">
        <f>'Tahun 2'!$G57*'Tahun 2'!$F57</f>
        <v>0</v>
      </c>
    </row>
    <row r="58" spans="1:8" ht="15.75" customHeight="1" x14ac:dyDescent="0.2">
      <c r="A58" s="7">
        <f t="shared" si="0"/>
        <v>57</v>
      </c>
      <c r="B58" s="13" t="str">
        <f>IFERROR(VLOOKUP(Table_13[[#This Row],[KOMPONEN]],Referensi!$A$2:$B$42,2,FALSE),"")</f>
        <v/>
      </c>
      <c r="C58" s="8"/>
      <c r="D58" s="7"/>
      <c r="E58" s="12" t="str">
        <f>IFERROR(VLOOKUP(Table_13[[#This Row],[KOMPONEN]],Referensi!$A$2:$C$42,3,FALSE),"")</f>
        <v/>
      </c>
      <c r="F58" s="7"/>
      <c r="G58" s="9"/>
      <c r="H58" s="9">
        <f>'Tahun 2'!$G58*'Tahun 2'!$F58</f>
        <v>0</v>
      </c>
    </row>
    <row r="59" spans="1:8" ht="15.75" customHeight="1" x14ac:dyDescent="0.2">
      <c r="A59" s="7">
        <f t="shared" si="0"/>
        <v>58</v>
      </c>
      <c r="B59" s="13" t="str">
        <f>IFERROR(VLOOKUP(Table_13[[#This Row],[KOMPONEN]],Referensi!$A$2:$B$42,2,FALSE),"")</f>
        <v/>
      </c>
      <c r="C59" s="8"/>
      <c r="D59" s="7"/>
      <c r="E59" s="12" t="str">
        <f>IFERROR(VLOOKUP(Table_13[[#This Row],[KOMPONEN]],Referensi!$A$2:$C$42,3,FALSE),"")</f>
        <v/>
      </c>
      <c r="F59" s="7"/>
      <c r="G59" s="9"/>
      <c r="H59" s="9">
        <f>'Tahun 2'!$G59*'Tahun 2'!$F59</f>
        <v>0</v>
      </c>
    </row>
    <row r="60" spans="1:8" ht="15.75" customHeight="1" x14ac:dyDescent="0.2">
      <c r="A60" s="7">
        <f>A59+1</f>
        <v>59</v>
      </c>
      <c r="B60" s="13" t="str">
        <f>IFERROR(VLOOKUP(Table_13[[#This Row],[KOMPONEN]],Referensi!$A$2:$B$42,2,FALSE),"")</f>
        <v/>
      </c>
      <c r="C60" s="8"/>
      <c r="D60" s="7"/>
      <c r="E60" s="12" t="str">
        <f>IFERROR(VLOOKUP(Table_13[[#This Row],[KOMPONEN]],Referensi!$A$2:$C$42,3,FALSE),"")</f>
        <v/>
      </c>
      <c r="F60" s="7"/>
      <c r="G60" s="9"/>
      <c r="H60" s="9">
        <f>'Tahun 2'!$G60*'Tahun 2'!$F60</f>
        <v>0</v>
      </c>
    </row>
    <row r="61" spans="1:8" ht="15.75" customHeight="1" x14ac:dyDescent="0.2">
      <c r="A61" s="7">
        <f t="shared" ref="A61:A101" si="1">A60+1</f>
        <v>60</v>
      </c>
      <c r="B61" s="13" t="str">
        <f>IFERROR(VLOOKUP(Table_13[[#This Row],[KOMPONEN]],Referensi!$A$2:$B$42,2,FALSE),"")</f>
        <v/>
      </c>
      <c r="C61" s="8"/>
      <c r="D61" s="7"/>
      <c r="E61" s="12" t="str">
        <f>IFERROR(VLOOKUP(Table_13[[#This Row],[KOMPONEN]],Referensi!$A$2:$C$42,3,FALSE),"")</f>
        <v/>
      </c>
      <c r="F61" s="7"/>
      <c r="G61" s="9"/>
      <c r="H61" s="9">
        <f>'Tahun 2'!$G61*'Tahun 2'!$F61</f>
        <v>0</v>
      </c>
    </row>
    <row r="62" spans="1:8" ht="15.75" customHeight="1" x14ac:dyDescent="0.2">
      <c r="A62" s="7">
        <f t="shared" si="1"/>
        <v>61</v>
      </c>
      <c r="B62" s="13" t="str">
        <f>IFERROR(VLOOKUP(Table_13[[#This Row],[KOMPONEN]],Referensi!$A$2:$B$42,2,FALSE),"")</f>
        <v/>
      </c>
      <c r="C62" s="8"/>
      <c r="D62" s="10"/>
      <c r="E62" s="12" t="str">
        <f>IFERROR(VLOOKUP(Table_13[[#This Row],[KOMPONEN]],Referensi!$A$2:$C$42,3,FALSE),"")</f>
        <v/>
      </c>
      <c r="F62" s="7"/>
      <c r="G62" s="9"/>
      <c r="H62" s="9">
        <f>'Tahun 2'!$G62*'Tahun 2'!$F62</f>
        <v>0</v>
      </c>
    </row>
    <row r="63" spans="1:8" ht="15.75" customHeight="1" x14ac:dyDescent="0.2">
      <c r="A63" s="7">
        <f t="shared" si="1"/>
        <v>62</v>
      </c>
      <c r="B63" s="13" t="str">
        <f>IFERROR(VLOOKUP(Table_13[[#This Row],[KOMPONEN]],Referensi!$A$2:$B$42,2,FALSE),"")</f>
        <v/>
      </c>
      <c r="C63" s="8"/>
      <c r="D63" s="7"/>
      <c r="E63" s="12" t="str">
        <f>IFERROR(VLOOKUP(Table_13[[#This Row],[KOMPONEN]],Referensi!$A$2:$C$42,3,FALSE),"")</f>
        <v/>
      </c>
      <c r="F63" s="7"/>
      <c r="G63" s="9"/>
      <c r="H63" s="9">
        <f>'Tahun 2'!$G63*'Tahun 2'!$F63</f>
        <v>0</v>
      </c>
    </row>
    <row r="64" spans="1:8" ht="15.75" customHeight="1" x14ac:dyDescent="0.2">
      <c r="A64" s="7">
        <f t="shared" si="1"/>
        <v>63</v>
      </c>
      <c r="B64" s="13" t="str">
        <f>IFERROR(VLOOKUP(Table_13[[#This Row],[KOMPONEN]],Referensi!$A$2:$B$42,2,FALSE),"")</f>
        <v/>
      </c>
      <c r="C64" s="8"/>
      <c r="D64" s="7"/>
      <c r="E64" s="12" t="str">
        <f>IFERROR(VLOOKUP(Table_13[[#This Row],[KOMPONEN]],Referensi!$A$2:$C$42,3,FALSE),"")</f>
        <v/>
      </c>
      <c r="F64" s="7"/>
      <c r="G64" s="9"/>
      <c r="H64" s="9">
        <f>'Tahun 2'!$G64*'Tahun 2'!$F64</f>
        <v>0</v>
      </c>
    </row>
    <row r="65" spans="1:8" ht="15.75" customHeight="1" x14ac:dyDescent="0.2">
      <c r="A65" s="7">
        <f t="shared" si="1"/>
        <v>64</v>
      </c>
      <c r="B65" s="13" t="str">
        <f>IFERROR(VLOOKUP(Table_13[[#This Row],[KOMPONEN]],Referensi!$A$2:$B$42,2,FALSE),"")</f>
        <v/>
      </c>
      <c r="C65" s="8"/>
      <c r="D65" s="7"/>
      <c r="E65" s="12" t="str">
        <f>IFERROR(VLOOKUP(Table_13[[#This Row],[KOMPONEN]],Referensi!$A$2:$C$42,3,FALSE),"")</f>
        <v/>
      </c>
      <c r="F65" s="7"/>
      <c r="G65" s="9"/>
      <c r="H65" s="9">
        <f>'Tahun 2'!$G65*'Tahun 2'!$F65</f>
        <v>0</v>
      </c>
    </row>
    <row r="66" spans="1:8" ht="15.75" customHeight="1" x14ac:dyDescent="0.2">
      <c r="A66" s="7">
        <f t="shared" si="1"/>
        <v>65</v>
      </c>
      <c r="B66" s="13" t="str">
        <f>IFERROR(VLOOKUP(Table_13[[#This Row],[KOMPONEN]],Referensi!$A$2:$B$42,2,FALSE),"")</f>
        <v/>
      </c>
      <c r="C66" s="8"/>
      <c r="D66" s="7"/>
      <c r="E66" s="12" t="str">
        <f>IFERROR(VLOOKUP(Table_13[[#This Row],[KOMPONEN]],Referensi!$A$2:$C$42,3,FALSE),"")</f>
        <v/>
      </c>
      <c r="F66" s="7"/>
      <c r="G66" s="9"/>
      <c r="H66" s="9">
        <f>'Tahun 2'!$G66*'Tahun 2'!$F66</f>
        <v>0</v>
      </c>
    </row>
    <row r="67" spans="1:8" ht="15.75" customHeight="1" x14ac:dyDescent="0.2">
      <c r="A67" s="7">
        <f t="shared" si="1"/>
        <v>66</v>
      </c>
      <c r="B67" s="13" t="str">
        <f>IFERROR(VLOOKUP(Table_13[[#This Row],[KOMPONEN]],Referensi!$A$2:$B$42,2,FALSE),"")</f>
        <v/>
      </c>
      <c r="C67" s="8"/>
      <c r="D67" s="7"/>
      <c r="E67" s="12" t="str">
        <f>IFERROR(VLOOKUP(Table_13[[#This Row],[KOMPONEN]],Referensi!$A$2:$C$42,3,FALSE),"")</f>
        <v/>
      </c>
      <c r="F67" s="7"/>
      <c r="G67" s="9"/>
      <c r="H67" s="9">
        <f>'Tahun 2'!$G67*'Tahun 2'!$F67</f>
        <v>0</v>
      </c>
    </row>
    <row r="68" spans="1:8" ht="15.75" customHeight="1" x14ac:dyDescent="0.2">
      <c r="A68" s="7">
        <f t="shared" si="1"/>
        <v>67</v>
      </c>
      <c r="B68" s="13" t="str">
        <f>IFERROR(VLOOKUP(Table_13[[#This Row],[KOMPONEN]],Referensi!$A$2:$B$42,2,FALSE),"")</f>
        <v/>
      </c>
      <c r="C68" s="8"/>
      <c r="D68" s="7"/>
      <c r="E68" s="12" t="str">
        <f>IFERROR(VLOOKUP(Table_13[[#This Row],[KOMPONEN]],Referensi!$A$2:$C$42,3,FALSE),"")</f>
        <v/>
      </c>
      <c r="F68" s="7"/>
      <c r="G68" s="9"/>
      <c r="H68" s="9">
        <f>'Tahun 2'!$G68*'Tahun 2'!$F68</f>
        <v>0</v>
      </c>
    </row>
    <row r="69" spans="1:8" ht="15.75" customHeight="1" x14ac:dyDescent="0.2">
      <c r="A69" s="7">
        <f t="shared" si="1"/>
        <v>68</v>
      </c>
      <c r="B69" s="13" t="str">
        <f>IFERROR(VLOOKUP(Table_13[[#This Row],[KOMPONEN]],Referensi!$A$2:$B$42,2,FALSE),"")</f>
        <v/>
      </c>
      <c r="C69" s="8"/>
      <c r="D69" s="7"/>
      <c r="E69" s="12" t="str">
        <f>IFERROR(VLOOKUP(Table_13[[#This Row],[KOMPONEN]],Referensi!$A$2:$C$42,3,FALSE),"")</f>
        <v/>
      </c>
      <c r="F69" s="7"/>
      <c r="G69" s="9"/>
      <c r="H69" s="9">
        <f>'Tahun 2'!$G69*'Tahun 2'!$F69</f>
        <v>0</v>
      </c>
    </row>
    <row r="70" spans="1:8" ht="15.75" customHeight="1" x14ac:dyDescent="0.2">
      <c r="A70" s="7">
        <f t="shared" si="1"/>
        <v>69</v>
      </c>
      <c r="B70" s="13" t="str">
        <f>IFERROR(VLOOKUP(Table_13[[#This Row],[KOMPONEN]],Referensi!$A$2:$B$42,2,FALSE),"")</f>
        <v/>
      </c>
      <c r="C70" s="8"/>
      <c r="D70" s="7"/>
      <c r="E70" s="12" t="str">
        <f>IFERROR(VLOOKUP(Table_13[[#This Row],[KOMPONEN]],Referensi!$A$2:$C$42,3,FALSE),"")</f>
        <v/>
      </c>
      <c r="F70" s="7"/>
      <c r="G70" s="9"/>
      <c r="H70" s="9">
        <f>'Tahun 2'!$G70*'Tahun 2'!$F70</f>
        <v>0</v>
      </c>
    </row>
    <row r="71" spans="1:8" ht="15.75" customHeight="1" x14ac:dyDescent="0.2">
      <c r="A71" s="7">
        <f t="shared" si="1"/>
        <v>70</v>
      </c>
      <c r="B71" s="13" t="str">
        <f>IFERROR(VLOOKUP(Table_13[[#This Row],[KOMPONEN]],Referensi!$A$2:$B$42,2,FALSE),"")</f>
        <v/>
      </c>
      <c r="C71" s="8"/>
      <c r="D71" s="7"/>
      <c r="E71" s="12" t="str">
        <f>IFERROR(VLOOKUP(Table_13[[#This Row],[KOMPONEN]],Referensi!$A$2:$C$42,3,FALSE),"")</f>
        <v/>
      </c>
      <c r="F71" s="7"/>
      <c r="G71" s="9"/>
      <c r="H71" s="9">
        <f>'Tahun 2'!$G71*'Tahun 2'!$F71</f>
        <v>0</v>
      </c>
    </row>
    <row r="72" spans="1:8" ht="15.75" customHeight="1" x14ac:dyDescent="0.2">
      <c r="A72" s="7">
        <f t="shared" si="1"/>
        <v>71</v>
      </c>
      <c r="B72" s="13" t="str">
        <f>IFERROR(VLOOKUP(Table_13[[#This Row],[KOMPONEN]],Referensi!$A$2:$B$42,2,FALSE),"")</f>
        <v/>
      </c>
      <c r="C72" s="8"/>
      <c r="D72" s="7"/>
      <c r="E72" s="12" t="str">
        <f>IFERROR(VLOOKUP(Table_13[[#This Row],[KOMPONEN]],Referensi!$A$2:$C$42,3,FALSE),"")</f>
        <v/>
      </c>
      <c r="F72" s="7"/>
      <c r="G72" s="9"/>
      <c r="H72" s="9">
        <f>'Tahun 2'!$G72*'Tahun 2'!$F72</f>
        <v>0</v>
      </c>
    </row>
    <row r="73" spans="1:8" ht="15.75" customHeight="1" x14ac:dyDescent="0.2">
      <c r="A73" s="7">
        <f t="shared" si="1"/>
        <v>72</v>
      </c>
      <c r="B73" s="13" t="str">
        <f>IFERROR(VLOOKUP(Table_13[[#This Row],[KOMPONEN]],Referensi!$A$2:$B$42,2,FALSE),"")</f>
        <v/>
      </c>
      <c r="C73" s="8"/>
      <c r="D73" s="7"/>
      <c r="E73" s="12" t="str">
        <f>IFERROR(VLOOKUP(Table_13[[#This Row],[KOMPONEN]],Referensi!$A$2:$C$42,3,FALSE),"")</f>
        <v/>
      </c>
      <c r="F73" s="7"/>
      <c r="G73" s="9"/>
      <c r="H73" s="9">
        <f>'Tahun 2'!$G73*'Tahun 2'!$F73</f>
        <v>0</v>
      </c>
    </row>
    <row r="74" spans="1:8" ht="15.75" customHeight="1" x14ac:dyDescent="0.2">
      <c r="A74" s="7">
        <f t="shared" si="1"/>
        <v>73</v>
      </c>
      <c r="B74" s="13" t="str">
        <f>IFERROR(VLOOKUP(Table_13[[#This Row],[KOMPONEN]],Referensi!$A$2:$B$42,2,FALSE),"")</f>
        <v/>
      </c>
      <c r="C74" s="8"/>
      <c r="D74" s="7"/>
      <c r="E74" s="12" t="str">
        <f>IFERROR(VLOOKUP(Table_13[[#This Row],[KOMPONEN]],Referensi!$A$2:$C$42,3,FALSE),"")</f>
        <v/>
      </c>
      <c r="F74" s="7"/>
      <c r="G74" s="9"/>
      <c r="H74" s="9">
        <f>'Tahun 2'!$G74*'Tahun 2'!$F74</f>
        <v>0</v>
      </c>
    </row>
    <row r="75" spans="1:8" ht="15.75" customHeight="1" x14ac:dyDescent="0.2">
      <c r="A75" s="7">
        <f t="shared" si="1"/>
        <v>74</v>
      </c>
      <c r="B75" s="13" t="str">
        <f>IFERROR(VLOOKUP(Table_13[[#This Row],[KOMPONEN]],Referensi!$A$2:$B$42,2,FALSE),"")</f>
        <v/>
      </c>
      <c r="C75" s="8"/>
      <c r="D75" s="7"/>
      <c r="E75" s="12" t="str">
        <f>IFERROR(VLOOKUP(Table_13[[#This Row],[KOMPONEN]],Referensi!$A$2:$C$42,3,FALSE),"")</f>
        <v/>
      </c>
      <c r="F75" s="7"/>
      <c r="G75" s="9"/>
      <c r="H75" s="9">
        <f>'Tahun 2'!$G75*'Tahun 2'!$F75</f>
        <v>0</v>
      </c>
    </row>
    <row r="76" spans="1:8" ht="15.75" customHeight="1" x14ac:dyDescent="0.2">
      <c r="A76" s="7">
        <f t="shared" si="1"/>
        <v>75</v>
      </c>
      <c r="B76" s="13" t="str">
        <f>IFERROR(VLOOKUP(Table_13[[#This Row],[KOMPONEN]],Referensi!$A$2:$B$42,2,FALSE),"")</f>
        <v/>
      </c>
      <c r="C76" s="8"/>
      <c r="D76" s="7"/>
      <c r="E76" s="12" t="str">
        <f>IFERROR(VLOOKUP(Table_13[[#This Row],[KOMPONEN]],Referensi!$A$2:$C$42,3,FALSE),"")</f>
        <v/>
      </c>
      <c r="F76" s="7"/>
      <c r="G76" s="9"/>
      <c r="H76" s="9">
        <f>'Tahun 2'!$G76*'Tahun 2'!$F76</f>
        <v>0</v>
      </c>
    </row>
    <row r="77" spans="1:8" ht="15.75" customHeight="1" x14ac:dyDescent="0.2">
      <c r="A77" s="7">
        <f t="shared" si="1"/>
        <v>76</v>
      </c>
      <c r="B77" s="13" t="str">
        <f>IFERROR(VLOOKUP(Table_13[[#This Row],[KOMPONEN]],Referensi!$A$2:$B$42,2,FALSE),"")</f>
        <v/>
      </c>
      <c r="C77" s="8"/>
      <c r="D77" s="7"/>
      <c r="E77" s="12" t="str">
        <f>IFERROR(VLOOKUP(Table_13[[#This Row],[KOMPONEN]],Referensi!$A$2:$C$42,3,FALSE),"")</f>
        <v/>
      </c>
      <c r="F77" s="7"/>
      <c r="G77" s="9"/>
      <c r="H77" s="9">
        <f>'Tahun 2'!$G77*'Tahun 2'!$F77</f>
        <v>0</v>
      </c>
    </row>
    <row r="78" spans="1:8" ht="15.75" customHeight="1" x14ac:dyDescent="0.2">
      <c r="A78" s="7">
        <f t="shared" si="1"/>
        <v>77</v>
      </c>
      <c r="B78" s="13" t="str">
        <f>IFERROR(VLOOKUP(Table_13[[#This Row],[KOMPONEN]],Referensi!$A$2:$B$42,2,FALSE),"")</f>
        <v/>
      </c>
      <c r="C78" s="8"/>
      <c r="D78" s="7"/>
      <c r="E78" s="12" t="str">
        <f>IFERROR(VLOOKUP(Table_13[[#This Row],[KOMPONEN]],Referensi!$A$2:$C$42,3,FALSE),"")</f>
        <v/>
      </c>
      <c r="F78" s="7"/>
      <c r="G78" s="9"/>
      <c r="H78" s="9">
        <f>'Tahun 2'!$G78*'Tahun 2'!$F78</f>
        <v>0</v>
      </c>
    </row>
    <row r="79" spans="1:8" ht="15.75" customHeight="1" x14ac:dyDescent="0.2">
      <c r="A79" s="7">
        <f t="shared" si="1"/>
        <v>78</v>
      </c>
      <c r="B79" s="13" t="str">
        <f>IFERROR(VLOOKUP(Table_13[[#This Row],[KOMPONEN]],Referensi!$A$2:$B$42,2,FALSE),"")</f>
        <v/>
      </c>
      <c r="C79" s="8"/>
      <c r="D79" s="7"/>
      <c r="E79" s="12" t="str">
        <f>IFERROR(VLOOKUP(Table_13[[#This Row],[KOMPONEN]],Referensi!$A$2:$C$42,3,FALSE),"")</f>
        <v/>
      </c>
      <c r="F79" s="7"/>
      <c r="G79" s="9"/>
      <c r="H79" s="9">
        <f>'Tahun 2'!$G79*'Tahun 2'!$F79</f>
        <v>0</v>
      </c>
    </row>
    <row r="80" spans="1:8" ht="15.75" customHeight="1" x14ac:dyDescent="0.2">
      <c r="A80" s="7">
        <f t="shared" si="1"/>
        <v>79</v>
      </c>
      <c r="B80" s="13" t="str">
        <f>IFERROR(VLOOKUP(Table_13[[#This Row],[KOMPONEN]],Referensi!$A$2:$B$42,2,FALSE),"")</f>
        <v/>
      </c>
      <c r="C80" s="8"/>
      <c r="D80" s="7"/>
      <c r="E80" s="12" t="str">
        <f>IFERROR(VLOOKUP(Table_13[[#This Row],[KOMPONEN]],Referensi!$A$2:$C$42,3,FALSE),"")</f>
        <v/>
      </c>
      <c r="F80" s="7"/>
      <c r="G80" s="9"/>
      <c r="H80" s="9">
        <f>'Tahun 2'!$G80*'Tahun 2'!$F80</f>
        <v>0</v>
      </c>
    </row>
    <row r="81" spans="1:8" ht="15.75" customHeight="1" x14ac:dyDescent="0.2">
      <c r="A81" s="7">
        <f t="shared" si="1"/>
        <v>80</v>
      </c>
      <c r="B81" s="13" t="str">
        <f>IFERROR(VLOOKUP(Table_13[[#This Row],[KOMPONEN]],Referensi!$A$2:$B$42,2,FALSE),"")</f>
        <v/>
      </c>
      <c r="C81" s="8"/>
      <c r="D81" s="7"/>
      <c r="E81" s="12" t="str">
        <f>IFERROR(VLOOKUP(Table_13[[#This Row],[KOMPONEN]],Referensi!$A$2:$C$42,3,FALSE),"")</f>
        <v/>
      </c>
      <c r="F81" s="7"/>
      <c r="G81" s="9"/>
      <c r="H81" s="9">
        <f>'Tahun 2'!$G81*'Tahun 2'!$F81</f>
        <v>0</v>
      </c>
    </row>
    <row r="82" spans="1:8" ht="15.75" customHeight="1" x14ac:dyDescent="0.2">
      <c r="A82" s="7">
        <f t="shared" si="1"/>
        <v>81</v>
      </c>
      <c r="B82" s="13" t="str">
        <f>IFERROR(VLOOKUP(Table_13[[#This Row],[KOMPONEN]],Referensi!$A$2:$B$42,2,FALSE),"")</f>
        <v/>
      </c>
      <c r="C82" s="8"/>
      <c r="D82" s="7"/>
      <c r="E82" s="12" t="str">
        <f>IFERROR(VLOOKUP(Table_13[[#This Row],[KOMPONEN]],Referensi!$A$2:$C$42,3,FALSE),"")</f>
        <v/>
      </c>
      <c r="F82" s="7"/>
      <c r="G82" s="9"/>
      <c r="H82" s="9">
        <f>'Tahun 2'!$G82*'Tahun 2'!$F82</f>
        <v>0</v>
      </c>
    </row>
    <row r="83" spans="1:8" ht="15.75" customHeight="1" x14ac:dyDescent="0.2">
      <c r="A83" s="7">
        <f t="shared" si="1"/>
        <v>82</v>
      </c>
      <c r="B83" s="13" t="str">
        <f>IFERROR(VLOOKUP(Table_13[[#This Row],[KOMPONEN]],Referensi!$A$2:$B$42,2,FALSE),"")</f>
        <v/>
      </c>
      <c r="C83" s="8"/>
      <c r="D83" s="7"/>
      <c r="E83" s="12" t="str">
        <f>IFERROR(VLOOKUP(Table_13[[#This Row],[KOMPONEN]],Referensi!$A$2:$C$42,3,FALSE),"")</f>
        <v/>
      </c>
      <c r="F83" s="7"/>
      <c r="G83" s="9"/>
      <c r="H83" s="9">
        <f>'Tahun 2'!$G83*'Tahun 2'!$F83</f>
        <v>0</v>
      </c>
    </row>
    <row r="84" spans="1:8" ht="15.75" customHeight="1" x14ac:dyDescent="0.2">
      <c r="A84" s="7">
        <f t="shared" si="1"/>
        <v>83</v>
      </c>
      <c r="B84" s="13" t="str">
        <f>IFERROR(VLOOKUP(Table_13[[#This Row],[KOMPONEN]],Referensi!$A$2:$B$42,2,FALSE),"")</f>
        <v/>
      </c>
      <c r="C84" s="8"/>
      <c r="D84" s="7"/>
      <c r="E84" s="12" t="str">
        <f>IFERROR(VLOOKUP(Table_13[[#This Row],[KOMPONEN]],Referensi!$A$2:$C$42,3,FALSE),"")</f>
        <v/>
      </c>
      <c r="F84" s="7"/>
      <c r="G84" s="9"/>
      <c r="H84" s="9">
        <f>'Tahun 2'!$G84*'Tahun 2'!$F84</f>
        <v>0</v>
      </c>
    </row>
    <row r="85" spans="1:8" ht="15.75" customHeight="1" x14ac:dyDescent="0.2">
      <c r="A85" s="7">
        <f t="shared" si="1"/>
        <v>84</v>
      </c>
      <c r="B85" s="13" t="str">
        <f>IFERROR(VLOOKUP(Table_13[[#This Row],[KOMPONEN]],Referensi!$A$2:$B$42,2,FALSE),"")</f>
        <v/>
      </c>
      <c r="C85" s="8"/>
      <c r="D85" s="7"/>
      <c r="E85" s="12" t="str">
        <f>IFERROR(VLOOKUP(Table_13[[#This Row],[KOMPONEN]],Referensi!$A$2:$C$42,3,FALSE),"")</f>
        <v/>
      </c>
      <c r="F85" s="7"/>
      <c r="G85" s="9"/>
      <c r="H85" s="9">
        <f>'Tahun 2'!$G85*'Tahun 2'!$F85</f>
        <v>0</v>
      </c>
    </row>
    <row r="86" spans="1:8" ht="15.75" customHeight="1" x14ac:dyDescent="0.2">
      <c r="A86" s="7">
        <f t="shared" si="1"/>
        <v>85</v>
      </c>
      <c r="B86" s="13" t="str">
        <f>IFERROR(VLOOKUP(Table_13[[#This Row],[KOMPONEN]],Referensi!$A$2:$B$42,2,FALSE),"")</f>
        <v/>
      </c>
      <c r="C86" s="8"/>
      <c r="D86" s="7"/>
      <c r="E86" s="12" t="str">
        <f>IFERROR(VLOOKUP(Table_13[[#This Row],[KOMPONEN]],Referensi!$A$2:$C$42,3,FALSE),"")</f>
        <v/>
      </c>
      <c r="F86" s="7"/>
      <c r="G86" s="9"/>
      <c r="H86" s="9">
        <f>'Tahun 2'!$G86*'Tahun 2'!$F86</f>
        <v>0</v>
      </c>
    </row>
    <row r="87" spans="1:8" ht="15.75" customHeight="1" x14ac:dyDescent="0.2">
      <c r="A87" s="7">
        <f t="shared" si="1"/>
        <v>86</v>
      </c>
      <c r="B87" s="13" t="str">
        <f>IFERROR(VLOOKUP(Table_13[[#This Row],[KOMPONEN]],Referensi!$A$2:$B$42,2,FALSE),"")</f>
        <v/>
      </c>
      <c r="C87" s="8"/>
      <c r="D87" s="7"/>
      <c r="E87" s="12" t="str">
        <f>IFERROR(VLOOKUP(Table_13[[#This Row],[KOMPONEN]],Referensi!$A$2:$C$42,3,FALSE),"")</f>
        <v/>
      </c>
      <c r="F87" s="7"/>
      <c r="G87" s="9"/>
      <c r="H87" s="9">
        <f>'Tahun 2'!$G87*'Tahun 2'!$F87</f>
        <v>0</v>
      </c>
    </row>
    <row r="88" spans="1:8" ht="15.75" customHeight="1" x14ac:dyDescent="0.2">
      <c r="A88" s="7">
        <f t="shared" si="1"/>
        <v>87</v>
      </c>
      <c r="B88" s="13" t="str">
        <f>IFERROR(VLOOKUP(Table_13[[#This Row],[KOMPONEN]],Referensi!$A$2:$B$42,2,FALSE),"")</f>
        <v/>
      </c>
      <c r="C88" s="8"/>
      <c r="D88" s="7"/>
      <c r="E88" s="12" t="str">
        <f>IFERROR(VLOOKUP(Table_13[[#This Row],[KOMPONEN]],Referensi!$A$2:$C$42,3,FALSE),"")</f>
        <v/>
      </c>
      <c r="F88" s="7"/>
      <c r="G88" s="9"/>
      <c r="H88" s="9">
        <f>'Tahun 2'!$G88*'Tahun 2'!$F88</f>
        <v>0</v>
      </c>
    </row>
    <row r="89" spans="1:8" ht="15.75" customHeight="1" x14ac:dyDescent="0.2">
      <c r="A89" s="7">
        <f t="shared" si="1"/>
        <v>88</v>
      </c>
      <c r="B89" s="13" t="str">
        <f>IFERROR(VLOOKUP(Table_13[[#This Row],[KOMPONEN]],Referensi!$A$2:$B$42,2,FALSE),"")</f>
        <v/>
      </c>
      <c r="C89" s="8"/>
      <c r="D89" s="7"/>
      <c r="E89" s="12" t="str">
        <f>IFERROR(VLOOKUP(Table_13[[#This Row],[KOMPONEN]],Referensi!$A$2:$C$42,3,FALSE),"")</f>
        <v/>
      </c>
      <c r="F89" s="7"/>
      <c r="G89" s="9"/>
      <c r="H89" s="9">
        <f>'Tahun 2'!$G89*'Tahun 2'!$F89</f>
        <v>0</v>
      </c>
    </row>
    <row r="90" spans="1:8" ht="15.75" customHeight="1" x14ac:dyDescent="0.2">
      <c r="A90" s="7">
        <f t="shared" si="1"/>
        <v>89</v>
      </c>
      <c r="B90" s="13" t="str">
        <f>IFERROR(VLOOKUP(Table_13[[#This Row],[KOMPONEN]],Referensi!$A$2:$B$42,2,FALSE),"")</f>
        <v/>
      </c>
      <c r="C90" s="8"/>
      <c r="D90" s="7"/>
      <c r="E90" s="12" t="str">
        <f>IFERROR(VLOOKUP(Table_13[[#This Row],[KOMPONEN]],Referensi!$A$2:$C$42,3,FALSE),"")</f>
        <v/>
      </c>
      <c r="F90" s="7"/>
      <c r="G90" s="9"/>
      <c r="H90" s="9">
        <f>'Tahun 2'!$G90*'Tahun 2'!$F90</f>
        <v>0</v>
      </c>
    </row>
    <row r="91" spans="1:8" ht="15.75" customHeight="1" x14ac:dyDescent="0.2">
      <c r="A91" s="7">
        <f t="shared" si="1"/>
        <v>90</v>
      </c>
      <c r="B91" s="13" t="str">
        <f>IFERROR(VLOOKUP(Table_13[[#This Row],[KOMPONEN]],Referensi!$A$2:$B$42,2,FALSE),"")</f>
        <v/>
      </c>
      <c r="C91" s="8"/>
      <c r="D91" s="7"/>
      <c r="E91" s="12" t="str">
        <f>IFERROR(VLOOKUP(Table_13[[#This Row],[KOMPONEN]],Referensi!$A$2:$C$42,3,FALSE),"")</f>
        <v/>
      </c>
      <c r="F91" s="7"/>
      <c r="G91" s="9"/>
      <c r="H91" s="9">
        <f>'Tahun 2'!$G91*'Tahun 2'!$F91</f>
        <v>0</v>
      </c>
    </row>
    <row r="92" spans="1:8" ht="15.75" customHeight="1" x14ac:dyDescent="0.2">
      <c r="A92" s="7">
        <f t="shared" si="1"/>
        <v>91</v>
      </c>
      <c r="B92" s="13" t="str">
        <f>IFERROR(VLOOKUP(Table_13[[#This Row],[KOMPONEN]],Referensi!$A$2:$B$42,2,FALSE),"")</f>
        <v/>
      </c>
      <c r="C92" s="8"/>
      <c r="D92" s="7"/>
      <c r="E92" s="12" t="str">
        <f>IFERROR(VLOOKUP(Table_13[[#This Row],[KOMPONEN]],Referensi!$A$2:$C$42,3,FALSE),"")</f>
        <v/>
      </c>
      <c r="F92" s="7"/>
      <c r="G92" s="9"/>
      <c r="H92" s="9">
        <f>'Tahun 2'!$G92*'Tahun 2'!$F92</f>
        <v>0</v>
      </c>
    </row>
    <row r="93" spans="1:8" ht="15.75" customHeight="1" x14ac:dyDescent="0.2">
      <c r="A93" s="7">
        <f t="shared" si="1"/>
        <v>92</v>
      </c>
      <c r="B93" s="13" t="str">
        <f>IFERROR(VLOOKUP(Table_13[[#This Row],[KOMPONEN]],Referensi!$A$2:$B$42,2,FALSE),"")</f>
        <v/>
      </c>
      <c r="C93" s="8"/>
      <c r="D93" s="7"/>
      <c r="E93" s="12" t="str">
        <f>IFERROR(VLOOKUP(Table_13[[#This Row],[KOMPONEN]],Referensi!$A$2:$C$42,3,FALSE),"")</f>
        <v/>
      </c>
      <c r="F93" s="7"/>
      <c r="G93" s="9"/>
      <c r="H93" s="9">
        <f>'Tahun 2'!$G93*'Tahun 2'!$F93</f>
        <v>0</v>
      </c>
    </row>
    <row r="94" spans="1:8" ht="15.75" customHeight="1" x14ac:dyDescent="0.2">
      <c r="A94" s="7">
        <f t="shared" si="1"/>
        <v>93</v>
      </c>
      <c r="B94" s="13" t="str">
        <f>IFERROR(VLOOKUP(Table_13[[#This Row],[KOMPONEN]],Referensi!$A$2:$B$42,2,FALSE),"")</f>
        <v/>
      </c>
      <c r="C94" s="8"/>
      <c r="D94" s="7"/>
      <c r="E94" s="12" t="str">
        <f>IFERROR(VLOOKUP(Table_13[[#This Row],[KOMPONEN]],Referensi!$A$2:$C$42,3,FALSE),"")</f>
        <v/>
      </c>
      <c r="F94" s="7"/>
      <c r="G94" s="9"/>
      <c r="H94" s="9">
        <f>'Tahun 2'!$G94*'Tahun 2'!$F94</f>
        <v>0</v>
      </c>
    </row>
    <row r="95" spans="1:8" ht="15.75" customHeight="1" x14ac:dyDescent="0.2">
      <c r="A95" s="7">
        <f t="shared" si="1"/>
        <v>94</v>
      </c>
      <c r="B95" s="13" t="str">
        <f>IFERROR(VLOOKUP(Table_13[[#This Row],[KOMPONEN]],Referensi!$A$2:$B$42,2,FALSE),"")</f>
        <v/>
      </c>
      <c r="C95" s="8"/>
      <c r="D95" s="7"/>
      <c r="E95" s="12" t="str">
        <f>IFERROR(VLOOKUP(Table_13[[#This Row],[KOMPONEN]],Referensi!$A$2:$C$42,3,FALSE),"")</f>
        <v/>
      </c>
      <c r="F95" s="7"/>
      <c r="G95" s="9"/>
      <c r="H95" s="9">
        <f>'Tahun 2'!$G95*'Tahun 2'!$F95</f>
        <v>0</v>
      </c>
    </row>
    <row r="96" spans="1:8" ht="15.75" customHeight="1" x14ac:dyDescent="0.2">
      <c r="A96" s="7">
        <f t="shared" si="1"/>
        <v>95</v>
      </c>
      <c r="B96" s="13" t="str">
        <f>IFERROR(VLOOKUP(Table_13[[#This Row],[KOMPONEN]],Referensi!$A$2:$B$42,2,FALSE),"")</f>
        <v/>
      </c>
      <c r="C96" s="8"/>
      <c r="D96" s="7"/>
      <c r="E96" s="12" t="str">
        <f>IFERROR(VLOOKUP(Table_13[[#This Row],[KOMPONEN]],Referensi!$A$2:$C$42,3,FALSE),"")</f>
        <v/>
      </c>
      <c r="F96" s="7"/>
      <c r="G96" s="9"/>
      <c r="H96" s="9">
        <f>'Tahun 2'!$G96*'Tahun 2'!$F96</f>
        <v>0</v>
      </c>
    </row>
    <row r="97" spans="1:8" ht="15.75" customHeight="1" x14ac:dyDescent="0.2">
      <c r="A97" s="7">
        <f t="shared" si="1"/>
        <v>96</v>
      </c>
      <c r="B97" s="13" t="str">
        <f>IFERROR(VLOOKUP(Table_13[[#This Row],[KOMPONEN]],Referensi!$A$2:$B$42,2,FALSE),"")</f>
        <v/>
      </c>
      <c r="C97" s="8"/>
      <c r="D97" s="7"/>
      <c r="E97" s="12" t="str">
        <f>IFERROR(VLOOKUP(Table_13[[#This Row],[KOMPONEN]],Referensi!$A$2:$C$42,3,FALSE),"")</f>
        <v/>
      </c>
      <c r="F97" s="7"/>
      <c r="G97" s="9"/>
      <c r="H97" s="9">
        <f>'Tahun 2'!$G97*'Tahun 2'!$F97</f>
        <v>0</v>
      </c>
    </row>
    <row r="98" spans="1:8" ht="15.75" customHeight="1" x14ac:dyDescent="0.2">
      <c r="A98" s="7">
        <f t="shared" si="1"/>
        <v>97</v>
      </c>
      <c r="B98" s="13" t="str">
        <f>IFERROR(VLOOKUP(Table_13[[#This Row],[KOMPONEN]],Referensi!$A$2:$B$42,2,FALSE),"")</f>
        <v/>
      </c>
      <c r="C98" s="8"/>
      <c r="D98" s="7"/>
      <c r="E98" s="12" t="str">
        <f>IFERROR(VLOOKUP(Table_13[[#This Row],[KOMPONEN]],Referensi!$A$2:$C$42,3,FALSE),"")</f>
        <v/>
      </c>
      <c r="F98" s="7"/>
      <c r="G98" s="9"/>
      <c r="H98" s="9">
        <f>'Tahun 2'!$G98*'Tahun 2'!$F98</f>
        <v>0</v>
      </c>
    </row>
    <row r="99" spans="1:8" ht="15.75" customHeight="1" x14ac:dyDescent="0.2">
      <c r="A99" s="7">
        <f t="shared" si="1"/>
        <v>98</v>
      </c>
      <c r="B99" s="13" t="str">
        <f>IFERROR(VLOOKUP(Table_13[[#This Row],[KOMPONEN]],Referensi!$A$2:$B$42,2,FALSE),"")</f>
        <v/>
      </c>
      <c r="C99" s="8"/>
      <c r="D99" s="7"/>
      <c r="E99" s="12" t="str">
        <f>IFERROR(VLOOKUP(Table_13[[#This Row],[KOMPONEN]],Referensi!$A$2:$C$42,3,FALSE),"")</f>
        <v/>
      </c>
      <c r="F99" s="7"/>
      <c r="G99" s="9"/>
      <c r="H99" s="9">
        <f>'Tahun 2'!$G99*'Tahun 2'!$F99</f>
        <v>0</v>
      </c>
    </row>
    <row r="100" spans="1:8" ht="15.75" customHeight="1" x14ac:dyDescent="0.2">
      <c r="A100" s="7">
        <f t="shared" si="1"/>
        <v>99</v>
      </c>
      <c r="B100" s="13" t="str">
        <f>IFERROR(VLOOKUP(Table_13[[#This Row],[KOMPONEN]],Referensi!$A$2:$B$42,2,FALSE),"")</f>
        <v/>
      </c>
      <c r="C100" s="8"/>
      <c r="D100" s="7"/>
      <c r="E100" s="12" t="str">
        <f>IFERROR(VLOOKUP(Table_13[[#This Row],[KOMPONEN]],Referensi!$A$2:$C$42,3,FALSE),"")</f>
        <v/>
      </c>
      <c r="F100" s="7"/>
      <c r="G100" s="9"/>
      <c r="H100" s="9">
        <f>'Tahun 2'!$G100*'Tahun 2'!$F100</f>
        <v>0</v>
      </c>
    </row>
    <row r="101" spans="1:8" ht="15.75" customHeight="1" x14ac:dyDescent="0.2">
      <c r="A101" s="7">
        <f t="shared" si="1"/>
        <v>100</v>
      </c>
      <c r="B101" s="13" t="str">
        <f>IFERROR(VLOOKUP(Table_13[[#This Row],[KOMPONEN]],Referensi!$A$2:$B$42,2,FALSE),"")</f>
        <v/>
      </c>
      <c r="C101" s="8"/>
      <c r="D101" s="7"/>
      <c r="E101" s="12" t="str">
        <f>IFERROR(VLOOKUP(Table_13[[#This Row],[KOMPONEN]],Referensi!$A$2:$C$42,3,FALSE),"")</f>
        <v/>
      </c>
      <c r="F101" s="7"/>
      <c r="G101" s="9"/>
      <c r="H101" s="9">
        <f>'Tahun 2'!$G101*'Tahun 2'!$F101</f>
        <v>0</v>
      </c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sheetProtection algorithmName="SHA-512" hashValue="dmvq+p87YaCVOoc4XzvsabggYP0LXYpKUrsnUKZRxFUMLykXIcK6r/Jr/SdO4zh1iJMh6mKRquRThFAjHkcDKw==" saltValue="ErmvWwsBz0+jDu4WzQNZrQ==" spinCount="100000" sheet="1" objects="1" scenarios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B83DD8-2D7A-5C40-9CB8-3C1F0F253F47}">
          <x14:formula1>
            <xm:f>Referensi!$A$2:$A$42</xm:f>
          </x14:formula1>
          <xm:sqref>C2:C101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8DE5-3B67-E14A-A4DB-8DC318DE9F0A}">
  <dimension ref="A1:H985"/>
  <sheetViews>
    <sheetView workbookViewId="0">
      <pane ySplit="1" topLeftCell="A2" activePane="bottomLeft" state="frozen"/>
      <selection pane="bottomLeft" activeCell="G2" sqref="G2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1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30" width="8.83203125" style="6" customWidth="1"/>
    <col min="31" max="16384" width="14.5" style="6"/>
  </cols>
  <sheetData>
    <row r="1" spans="1:8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">
      <c r="A2" s="7">
        <v>1</v>
      </c>
      <c r="B2" s="12" t="str">
        <f>IFERROR(VLOOKUP(Table_134[[#This Row],[KOMPONEN]],Referensi!$A$2:$B$42,2,FALSE),"")</f>
        <v/>
      </c>
      <c r="C2" s="7"/>
      <c r="D2" s="8"/>
      <c r="E2" s="12" t="str">
        <f>IFERROR(VLOOKUP(Table_134[[#This Row],[KOMPONEN]],Referensi!$A$2:$C$42,3,FALSE),"")</f>
        <v/>
      </c>
      <c r="F2" s="7"/>
      <c r="G2" s="9"/>
      <c r="H2" s="9">
        <f>'Tahun 3'!$G2*'Tahun 3'!$F2</f>
        <v>0</v>
      </c>
    </row>
    <row r="3" spans="1:8" x14ac:dyDescent="0.2">
      <c r="A3" s="7">
        <f>A2+1</f>
        <v>2</v>
      </c>
      <c r="B3" s="12" t="str">
        <f>IFERROR(VLOOKUP(Table_134[[#This Row],[KOMPONEN]],Referensi!$A$2:$B$42,2,FALSE),"")</f>
        <v/>
      </c>
      <c r="C3" s="7"/>
      <c r="D3" s="7"/>
      <c r="E3" s="12" t="str">
        <f>IFERROR(VLOOKUP(Table_134[[#This Row],[KOMPONEN]],Referensi!$A$2:$C$42,3,FALSE),"")</f>
        <v/>
      </c>
      <c r="F3" s="7"/>
      <c r="G3" s="9"/>
      <c r="H3" s="9">
        <f>'Tahun 3'!$G3*'Tahun 3'!$F3</f>
        <v>0</v>
      </c>
    </row>
    <row r="4" spans="1:8" x14ac:dyDescent="0.2">
      <c r="A4" s="7">
        <f t="shared" ref="A4:A59" si="0">A3+1</f>
        <v>3</v>
      </c>
      <c r="B4" s="12" t="str">
        <f>IFERROR(VLOOKUP(Table_134[[#This Row],[KOMPONEN]],Referensi!$A$2:$B$42,2,FALSE),"")</f>
        <v/>
      </c>
      <c r="C4" s="7"/>
      <c r="D4" s="7"/>
      <c r="E4" s="12" t="str">
        <f>IFERROR(VLOOKUP(Table_134[[#This Row],[KOMPONEN]],Referensi!$A$2:$C$42,3,FALSE),"")</f>
        <v/>
      </c>
      <c r="F4" s="7"/>
      <c r="G4" s="9"/>
      <c r="H4" s="9">
        <f>'Tahun 3'!$G4*'Tahun 3'!$F4</f>
        <v>0</v>
      </c>
    </row>
    <row r="5" spans="1:8" x14ac:dyDescent="0.2">
      <c r="A5" s="7">
        <f t="shared" si="0"/>
        <v>4</v>
      </c>
      <c r="B5" s="12" t="str">
        <f>IFERROR(VLOOKUP(Table_134[[#This Row],[KOMPONEN]],Referensi!$A$2:$B$42,2,FALSE),"")</f>
        <v/>
      </c>
      <c r="C5" s="7"/>
      <c r="D5" s="10"/>
      <c r="E5" s="12" t="str">
        <f>IFERROR(VLOOKUP(Table_134[[#This Row],[KOMPONEN]],Referensi!$A$2:$C$42,3,FALSE),"")</f>
        <v/>
      </c>
      <c r="F5" s="7"/>
      <c r="G5" s="9"/>
      <c r="H5" s="9">
        <f>'Tahun 3'!$G5*'Tahun 3'!$F5</f>
        <v>0</v>
      </c>
    </row>
    <row r="6" spans="1:8" x14ac:dyDescent="0.2">
      <c r="A6" s="7">
        <f t="shared" si="0"/>
        <v>5</v>
      </c>
      <c r="B6" s="12" t="str">
        <f>IFERROR(VLOOKUP(Table_134[[#This Row],[KOMPONEN]],Referensi!$A$2:$B$42,2,FALSE),"")</f>
        <v/>
      </c>
      <c r="C6" s="7"/>
      <c r="D6" s="7"/>
      <c r="E6" s="12" t="str">
        <f>IFERROR(VLOOKUP(Table_134[[#This Row],[KOMPONEN]],Referensi!$A$2:$C$42,3,FALSE),"")</f>
        <v/>
      </c>
      <c r="F6" s="7"/>
      <c r="G6" s="9"/>
      <c r="H6" s="9">
        <f>'Tahun 3'!$G6*'Tahun 3'!$F6</f>
        <v>0</v>
      </c>
    </row>
    <row r="7" spans="1:8" x14ac:dyDescent="0.2">
      <c r="A7" s="7">
        <f t="shared" si="0"/>
        <v>6</v>
      </c>
      <c r="B7" s="12" t="str">
        <f>IFERROR(VLOOKUP(Table_134[[#This Row],[KOMPONEN]],Referensi!$A$2:$B$42,2,FALSE),"")</f>
        <v/>
      </c>
      <c r="C7" s="7"/>
      <c r="D7" s="7"/>
      <c r="E7" s="12" t="str">
        <f>IFERROR(VLOOKUP(Table_134[[#This Row],[KOMPONEN]],Referensi!$A$2:$C$42,3,FALSE),"")</f>
        <v/>
      </c>
      <c r="F7" s="7"/>
      <c r="G7" s="9"/>
      <c r="H7" s="9">
        <f>'Tahun 3'!$G7*'Tahun 3'!$F7</f>
        <v>0</v>
      </c>
    </row>
    <row r="8" spans="1:8" x14ac:dyDescent="0.2">
      <c r="A8" s="7">
        <f t="shared" si="0"/>
        <v>7</v>
      </c>
      <c r="B8" s="12" t="str">
        <f>IFERROR(VLOOKUP(Table_134[[#This Row],[KOMPONEN]],Referensi!$A$2:$B$42,2,FALSE),"")</f>
        <v/>
      </c>
      <c r="C8" s="7"/>
      <c r="D8" s="7"/>
      <c r="E8" s="12" t="str">
        <f>IFERROR(VLOOKUP(Table_134[[#This Row],[KOMPONEN]],Referensi!$A$2:$C$42,3,FALSE),"")</f>
        <v/>
      </c>
      <c r="F8" s="7"/>
      <c r="G8" s="9"/>
      <c r="H8" s="9">
        <f>'Tahun 3'!$G8*'Tahun 3'!$F8</f>
        <v>0</v>
      </c>
    </row>
    <row r="9" spans="1:8" x14ac:dyDescent="0.2">
      <c r="A9" s="7">
        <f t="shared" si="0"/>
        <v>8</v>
      </c>
      <c r="B9" s="12" t="str">
        <f>IFERROR(VLOOKUP(Table_134[[#This Row],[KOMPONEN]],Referensi!$A$2:$B$42,2,FALSE),"")</f>
        <v/>
      </c>
      <c r="C9" s="7"/>
      <c r="D9" s="7"/>
      <c r="E9" s="12" t="str">
        <f>IFERROR(VLOOKUP(Table_134[[#This Row],[KOMPONEN]],Referensi!$A$2:$C$42,3,FALSE),"")</f>
        <v/>
      </c>
      <c r="F9" s="7"/>
      <c r="G9" s="9"/>
      <c r="H9" s="9">
        <f>'Tahun 3'!$G9*'Tahun 3'!$F9</f>
        <v>0</v>
      </c>
    </row>
    <row r="10" spans="1:8" x14ac:dyDescent="0.2">
      <c r="A10" s="7">
        <f t="shared" si="0"/>
        <v>9</v>
      </c>
      <c r="B10" s="12" t="str">
        <f>IFERROR(VLOOKUP(Table_134[[#This Row],[KOMPONEN]],Referensi!$A$2:$B$42,2,FALSE),"")</f>
        <v/>
      </c>
      <c r="C10" s="7"/>
      <c r="D10" s="7"/>
      <c r="E10" s="12" t="str">
        <f>IFERROR(VLOOKUP(Table_134[[#This Row],[KOMPONEN]],Referensi!$A$2:$C$42,3,FALSE),"")</f>
        <v/>
      </c>
      <c r="F10" s="7"/>
      <c r="G10" s="9"/>
      <c r="H10" s="9">
        <f>'Tahun 3'!$G10*'Tahun 3'!$F10</f>
        <v>0</v>
      </c>
    </row>
    <row r="11" spans="1:8" x14ac:dyDescent="0.2">
      <c r="A11" s="7">
        <f t="shared" si="0"/>
        <v>10</v>
      </c>
      <c r="B11" s="12" t="str">
        <f>IFERROR(VLOOKUP(Table_134[[#This Row],[KOMPONEN]],Referensi!$A$2:$B$42,2,FALSE),"")</f>
        <v/>
      </c>
      <c r="C11" s="7"/>
      <c r="D11" s="7"/>
      <c r="E11" s="12" t="str">
        <f>IFERROR(VLOOKUP(Table_134[[#This Row],[KOMPONEN]],Referensi!$A$2:$C$42,3,FALSE),"")</f>
        <v/>
      </c>
      <c r="F11" s="7"/>
      <c r="G11" s="9"/>
      <c r="H11" s="9">
        <f>'Tahun 3'!$G11*'Tahun 3'!$F11</f>
        <v>0</v>
      </c>
    </row>
    <row r="12" spans="1:8" x14ac:dyDescent="0.2">
      <c r="A12" s="7">
        <f t="shared" si="0"/>
        <v>11</v>
      </c>
      <c r="B12" s="12" t="str">
        <f>IFERROR(VLOOKUP(Table_134[[#This Row],[KOMPONEN]],Referensi!$A$2:$B$42,2,FALSE),"")</f>
        <v/>
      </c>
      <c r="C12" s="7"/>
      <c r="D12" s="7"/>
      <c r="E12" s="12" t="str">
        <f>IFERROR(VLOOKUP(Table_134[[#This Row],[KOMPONEN]],Referensi!$A$2:$C$42,3,FALSE),"")</f>
        <v/>
      </c>
      <c r="F12" s="7"/>
      <c r="G12" s="9"/>
      <c r="H12" s="9">
        <f>'Tahun 3'!$G12*'Tahun 3'!$F12</f>
        <v>0</v>
      </c>
    </row>
    <row r="13" spans="1:8" x14ac:dyDescent="0.2">
      <c r="A13" s="7">
        <f t="shared" si="0"/>
        <v>12</v>
      </c>
      <c r="B13" s="12" t="str">
        <f>IFERROR(VLOOKUP(Table_134[[#This Row],[KOMPONEN]],Referensi!$A$2:$B$42,2,FALSE),"")</f>
        <v/>
      </c>
      <c r="C13" s="7"/>
      <c r="D13" s="7"/>
      <c r="E13" s="12" t="str">
        <f>IFERROR(VLOOKUP(Table_134[[#This Row],[KOMPONEN]],Referensi!$A$2:$C$42,3,FALSE),"")</f>
        <v/>
      </c>
      <c r="F13" s="7"/>
      <c r="G13" s="9"/>
      <c r="H13" s="9">
        <f>'Tahun 3'!$G13*'Tahun 3'!$F13</f>
        <v>0</v>
      </c>
    </row>
    <row r="14" spans="1:8" x14ac:dyDescent="0.2">
      <c r="A14" s="7">
        <f t="shared" si="0"/>
        <v>13</v>
      </c>
      <c r="B14" s="12" t="str">
        <f>IFERROR(VLOOKUP(Table_134[[#This Row],[KOMPONEN]],Referensi!$A$2:$B$42,2,FALSE),"")</f>
        <v/>
      </c>
      <c r="C14" s="7"/>
      <c r="D14" s="7"/>
      <c r="E14" s="12" t="str">
        <f>IFERROR(VLOOKUP(Table_134[[#This Row],[KOMPONEN]],Referensi!$A$2:$C$42,3,FALSE),"")</f>
        <v/>
      </c>
      <c r="F14" s="7"/>
      <c r="G14" s="9"/>
      <c r="H14" s="9">
        <f>'Tahun 3'!$G14*'Tahun 3'!$F14</f>
        <v>0</v>
      </c>
    </row>
    <row r="15" spans="1:8" x14ac:dyDescent="0.2">
      <c r="A15" s="7">
        <f t="shared" si="0"/>
        <v>14</v>
      </c>
      <c r="B15" s="12" t="str">
        <f>IFERROR(VLOOKUP(Table_134[[#This Row],[KOMPONEN]],Referensi!$A$2:$B$42,2,FALSE),"")</f>
        <v/>
      </c>
      <c r="C15" s="7"/>
      <c r="D15" s="7"/>
      <c r="E15" s="12" t="str">
        <f>IFERROR(VLOOKUP(Table_134[[#This Row],[KOMPONEN]],Referensi!$A$2:$C$42,3,FALSE),"")</f>
        <v/>
      </c>
      <c r="F15" s="7"/>
      <c r="G15" s="9"/>
      <c r="H15" s="9">
        <f>'Tahun 3'!$G15*'Tahun 3'!$F15</f>
        <v>0</v>
      </c>
    </row>
    <row r="16" spans="1:8" x14ac:dyDescent="0.2">
      <c r="A16" s="7">
        <f t="shared" si="0"/>
        <v>15</v>
      </c>
      <c r="B16" s="12" t="str">
        <f>IFERROR(VLOOKUP(Table_134[[#This Row],[KOMPONEN]],Referensi!$A$2:$B$42,2,FALSE),"")</f>
        <v/>
      </c>
      <c r="C16" s="7"/>
      <c r="D16" s="7"/>
      <c r="E16" s="12" t="str">
        <f>IFERROR(VLOOKUP(Table_134[[#This Row],[KOMPONEN]],Referensi!$A$2:$C$42,3,FALSE),"")</f>
        <v/>
      </c>
      <c r="F16" s="7"/>
      <c r="G16" s="9"/>
      <c r="H16" s="9">
        <f>'Tahun 3'!$G16*'Tahun 3'!$F16</f>
        <v>0</v>
      </c>
    </row>
    <row r="17" spans="1:8" x14ac:dyDescent="0.2">
      <c r="A17" s="7">
        <f t="shared" si="0"/>
        <v>16</v>
      </c>
      <c r="B17" s="12" t="str">
        <f>IFERROR(VLOOKUP(Table_134[[#This Row],[KOMPONEN]],Referensi!$A$2:$B$42,2,FALSE),"")</f>
        <v/>
      </c>
      <c r="C17" s="7"/>
      <c r="D17" s="7"/>
      <c r="E17" s="12" t="str">
        <f>IFERROR(VLOOKUP(Table_134[[#This Row],[KOMPONEN]],Referensi!$A$2:$C$42,3,FALSE),"")</f>
        <v/>
      </c>
      <c r="F17" s="7"/>
      <c r="G17" s="9"/>
      <c r="H17" s="9">
        <f>'Tahun 3'!$G17*'Tahun 3'!$F17</f>
        <v>0</v>
      </c>
    </row>
    <row r="18" spans="1:8" x14ac:dyDescent="0.2">
      <c r="A18" s="7">
        <f t="shared" si="0"/>
        <v>17</v>
      </c>
      <c r="B18" s="12" t="str">
        <f>IFERROR(VLOOKUP(Table_134[[#This Row],[KOMPONEN]],Referensi!$A$2:$B$42,2,FALSE),"")</f>
        <v/>
      </c>
      <c r="C18" s="7"/>
      <c r="D18" s="7"/>
      <c r="E18" s="12" t="str">
        <f>IFERROR(VLOOKUP(Table_134[[#This Row],[KOMPONEN]],Referensi!$A$2:$C$42,3,FALSE),"")</f>
        <v/>
      </c>
      <c r="F18" s="7"/>
      <c r="G18" s="9"/>
      <c r="H18" s="9">
        <f>'Tahun 3'!$G18*'Tahun 3'!$F18</f>
        <v>0</v>
      </c>
    </row>
    <row r="19" spans="1:8" x14ac:dyDescent="0.2">
      <c r="A19" s="7">
        <f t="shared" si="0"/>
        <v>18</v>
      </c>
      <c r="B19" s="12" t="str">
        <f>IFERROR(VLOOKUP(Table_134[[#This Row],[KOMPONEN]],Referensi!$A$2:$B$42,2,FALSE),"")</f>
        <v/>
      </c>
      <c r="C19" s="7"/>
      <c r="D19" s="7"/>
      <c r="E19" s="12" t="str">
        <f>IFERROR(VLOOKUP(Table_134[[#This Row],[KOMPONEN]],Referensi!$A$2:$C$42,3,FALSE),"")</f>
        <v/>
      </c>
      <c r="F19" s="7"/>
      <c r="G19" s="9"/>
      <c r="H19" s="9">
        <f>'Tahun 3'!$G19*'Tahun 3'!$F19</f>
        <v>0</v>
      </c>
    </row>
    <row r="20" spans="1:8" x14ac:dyDescent="0.2">
      <c r="A20" s="7">
        <f t="shared" si="0"/>
        <v>19</v>
      </c>
      <c r="B20" s="12" t="str">
        <f>IFERROR(VLOOKUP(Table_134[[#This Row],[KOMPONEN]],Referensi!$A$2:$B$42,2,FALSE),"")</f>
        <v/>
      </c>
      <c r="C20" s="7"/>
      <c r="D20" s="7"/>
      <c r="E20" s="12" t="str">
        <f>IFERROR(VLOOKUP(Table_134[[#This Row],[KOMPONEN]],Referensi!$A$2:$C$42,3,FALSE),"")</f>
        <v/>
      </c>
      <c r="F20" s="7"/>
      <c r="G20" s="9"/>
      <c r="H20" s="9">
        <f>'Tahun 3'!$G20*'Tahun 3'!$F20</f>
        <v>0</v>
      </c>
    </row>
    <row r="21" spans="1:8" ht="15.75" customHeight="1" x14ac:dyDescent="0.2">
      <c r="A21" s="7">
        <f t="shared" si="0"/>
        <v>20</v>
      </c>
      <c r="B21" s="12" t="str">
        <f>IFERROR(VLOOKUP(Table_134[[#This Row],[KOMPONEN]],Referensi!$A$2:$B$42,2,FALSE),"")</f>
        <v/>
      </c>
      <c r="C21" s="7"/>
      <c r="D21" s="7"/>
      <c r="E21" s="12" t="str">
        <f>IFERROR(VLOOKUP(Table_134[[#This Row],[KOMPONEN]],Referensi!$A$2:$C$42,3,FALSE),"")</f>
        <v/>
      </c>
      <c r="F21" s="7"/>
      <c r="G21" s="9"/>
      <c r="H21" s="9">
        <f>'Tahun 3'!$G21*'Tahun 3'!$F21</f>
        <v>0</v>
      </c>
    </row>
    <row r="22" spans="1:8" ht="15.75" customHeight="1" x14ac:dyDescent="0.2">
      <c r="A22" s="7">
        <f t="shared" si="0"/>
        <v>21</v>
      </c>
      <c r="B22" s="12" t="str">
        <f>IFERROR(VLOOKUP(Table_134[[#This Row],[KOMPONEN]],Referensi!$A$2:$B$42,2,FALSE),"")</f>
        <v/>
      </c>
      <c r="C22" s="7"/>
      <c r="D22" s="7"/>
      <c r="E22" s="12" t="str">
        <f>IFERROR(VLOOKUP(Table_134[[#This Row],[KOMPONEN]],Referensi!$A$2:$C$42,3,FALSE),"")</f>
        <v/>
      </c>
      <c r="F22" s="7"/>
      <c r="G22" s="9"/>
      <c r="H22" s="9">
        <f>'Tahun 3'!$G22*'Tahun 3'!$F22</f>
        <v>0</v>
      </c>
    </row>
    <row r="23" spans="1:8" ht="15.75" customHeight="1" x14ac:dyDescent="0.2">
      <c r="A23" s="7">
        <f t="shared" si="0"/>
        <v>22</v>
      </c>
      <c r="B23" s="12" t="str">
        <f>IFERROR(VLOOKUP(Table_134[[#This Row],[KOMPONEN]],Referensi!$A$2:$B$42,2,FALSE),"")</f>
        <v/>
      </c>
      <c r="C23" s="7"/>
      <c r="D23" s="7"/>
      <c r="E23" s="12" t="str">
        <f>IFERROR(VLOOKUP(Table_134[[#This Row],[KOMPONEN]],Referensi!$A$2:$C$42,3,FALSE),"")</f>
        <v/>
      </c>
      <c r="F23" s="7"/>
      <c r="G23" s="9"/>
      <c r="H23" s="9">
        <f>'Tahun 3'!$G23*'Tahun 3'!$F23</f>
        <v>0</v>
      </c>
    </row>
    <row r="24" spans="1:8" ht="15.75" customHeight="1" x14ac:dyDescent="0.2">
      <c r="A24" s="7">
        <f t="shared" si="0"/>
        <v>23</v>
      </c>
      <c r="B24" s="12" t="str">
        <f>IFERROR(VLOOKUP(Table_134[[#This Row],[KOMPONEN]],Referensi!$A$2:$B$42,2,FALSE),"")</f>
        <v/>
      </c>
      <c r="C24" s="7"/>
      <c r="D24" s="7"/>
      <c r="E24" s="12" t="str">
        <f>IFERROR(VLOOKUP(Table_134[[#This Row],[KOMPONEN]],Referensi!$A$2:$C$42,3,FALSE),"")</f>
        <v/>
      </c>
      <c r="F24" s="7"/>
      <c r="G24" s="9"/>
      <c r="H24" s="9">
        <f>'Tahun 3'!$G24*'Tahun 3'!$F24</f>
        <v>0</v>
      </c>
    </row>
    <row r="25" spans="1:8" ht="15.75" customHeight="1" x14ac:dyDescent="0.2">
      <c r="A25" s="7">
        <f t="shared" si="0"/>
        <v>24</v>
      </c>
      <c r="B25" s="12" t="str">
        <f>IFERROR(VLOOKUP(Table_134[[#This Row],[KOMPONEN]],Referensi!$A$2:$B$42,2,FALSE),"")</f>
        <v/>
      </c>
      <c r="C25" s="7"/>
      <c r="D25" s="7"/>
      <c r="E25" s="12" t="str">
        <f>IFERROR(VLOOKUP(Table_134[[#This Row],[KOMPONEN]],Referensi!$A$2:$C$42,3,FALSE),"")</f>
        <v/>
      </c>
      <c r="F25" s="7"/>
      <c r="G25" s="9"/>
      <c r="H25" s="9">
        <f>'Tahun 3'!$G25*'Tahun 3'!$F25</f>
        <v>0</v>
      </c>
    </row>
    <row r="26" spans="1:8" ht="15.75" customHeight="1" x14ac:dyDescent="0.2">
      <c r="A26" s="7">
        <f t="shared" si="0"/>
        <v>25</v>
      </c>
      <c r="B26" s="12" t="str">
        <f>IFERROR(VLOOKUP(Table_134[[#This Row],[KOMPONEN]],Referensi!$A$2:$B$42,2,FALSE),"")</f>
        <v/>
      </c>
      <c r="C26" s="7"/>
      <c r="D26" s="7"/>
      <c r="E26" s="12" t="str">
        <f>IFERROR(VLOOKUP(Table_134[[#This Row],[KOMPONEN]],Referensi!$A$2:$C$42,3,FALSE),"")</f>
        <v/>
      </c>
      <c r="F26" s="7"/>
      <c r="G26" s="9"/>
      <c r="H26" s="9">
        <f>'Tahun 3'!$G26*'Tahun 3'!$F26</f>
        <v>0</v>
      </c>
    </row>
    <row r="27" spans="1:8" ht="15.75" customHeight="1" x14ac:dyDescent="0.2">
      <c r="A27" s="7">
        <f t="shared" si="0"/>
        <v>26</v>
      </c>
      <c r="B27" s="12" t="str">
        <f>IFERROR(VLOOKUP(Table_134[[#This Row],[KOMPONEN]],Referensi!$A$2:$B$42,2,FALSE),"")</f>
        <v/>
      </c>
      <c r="C27" s="7"/>
      <c r="D27" s="7"/>
      <c r="E27" s="12" t="str">
        <f>IFERROR(VLOOKUP(Table_134[[#This Row],[KOMPONEN]],Referensi!$A$2:$C$42,3,FALSE),"")</f>
        <v/>
      </c>
      <c r="F27" s="7"/>
      <c r="G27" s="9"/>
      <c r="H27" s="9">
        <f>'Tahun 3'!$G27*'Tahun 3'!$F27</f>
        <v>0</v>
      </c>
    </row>
    <row r="28" spans="1:8" ht="15.75" customHeight="1" x14ac:dyDescent="0.2">
      <c r="A28" s="7">
        <f t="shared" si="0"/>
        <v>27</v>
      </c>
      <c r="B28" s="12" t="str">
        <f>IFERROR(VLOOKUP(Table_134[[#This Row],[KOMPONEN]],Referensi!$A$2:$B$42,2,FALSE),"")</f>
        <v/>
      </c>
      <c r="C28" s="7"/>
      <c r="D28" s="7"/>
      <c r="E28" s="12" t="str">
        <f>IFERROR(VLOOKUP(Table_134[[#This Row],[KOMPONEN]],Referensi!$A$2:$C$42,3,FALSE),"")</f>
        <v/>
      </c>
      <c r="F28" s="7"/>
      <c r="G28" s="9"/>
      <c r="H28" s="9">
        <f>'Tahun 3'!$G28*'Tahun 3'!$F28</f>
        <v>0</v>
      </c>
    </row>
    <row r="29" spans="1:8" ht="15.75" customHeight="1" x14ac:dyDescent="0.2">
      <c r="A29" s="7">
        <f t="shared" si="0"/>
        <v>28</v>
      </c>
      <c r="B29" s="12" t="str">
        <f>IFERROR(VLOOKUP(Table_134[[#This Row],[KOMPONEN]],Referensi!$A$2:$B$42,2,FALSE),"")</f>
        <v/>
      </c>
      <c r="C29" s="7"/>
      <c r="D29" s="7"/>
      <c r="E29" s="12" t="str">
        <f>IFERROR(VLOOKUP(Table_134[[#This Row],[KOMPONEN]],Referensi!$A$2:$C$42,3,FALSE),"")</f>
        <v/>
      </c>
      <c r="F29" s="7"/>
      <c r="G29" s="9"/>
      <c r="H29" s="9">
        <f>'Tahun 3'!$G29*'Tahun 3'!$F29</f>
        <v>0</v>
      </c>
    </row>
    <row r="30" spans="1:8" ht="15.75" customHeight="1" x14ac:dyDescent="0.2">
      <c r="A30" s="7">
        <f t="shared" si="0"/>
        <v>29</v>
      </c>
      <c r="B30" s="12" t="str">
        <f>IFERROR(VLOOKUP(Table_134[[#This Row],[KOMPONEN]],Referensi!$A$2:$B$42,2,FALSE),"")</f>
        <v/>
      </c>
      <c r="C30" s="7"/>
      <c r="D30" s="7"/>
      <c r="E30" s="12" t="str">
        <f>IFERROR(VLOOKUP(Table_134[[#This Row],[KOMPONEN]],Referensi!$A$2:$C$42,3,FALSE),"")</f>
        <v/>
      </c>
      <c r="F30" s="7"/>
      <c r="G30" s="9"/>
      <c r="H30" s="9">
        <f>'Tahun 3'!$G30*'Tahun 3'!$F30</f>
        <v>0</v>
      </c>
    </row>
    <row r="31" spans="1:8" ht="15.75" customHeight="1" x14ac:dyDescent="0.2">
      <c r="A31" s="7">
        <f t="shared" si="0"/>
        <v>30</v>
      </c>
      <c r="B31" s="12" t="str">
        <f>IFERROR(VLOOKUP(Table_134[[#This Row],[KOMPONEN]],Referensi!$A$2:$B$42,2,FALSE),"")</f>
        <v/>
      </c>
      <c r="C31" s="7"/>
      <c r="D31" s="7"/>
      <c r="E31" s="12" t="str">
        <f>IFERROR(VLOOKUP(Table_134[[#This Row],[KOMPONEN]],Referensi!$A$2:$C$42,3,FALSE),"")</f>
        <v/>
      </c>
      <c r="F31" s="7"/>
      <c r="G31" s="9"/>
      <c r="H31" s="9">
        <f>'Tahun 3'!$G31*'Tahun 3'!$F31</f>
        <v>0</v>
      </c>
    </row>
    <row r="32" spans="1:8" ht="15.75" customHeight="1" x14ac:dyDescent="0.2">
      <c r="A32" s="7">
        <f t="shared" si="0"/>
        <v>31</v>
      </c>
      <c r="B32" s="12" t="str">
        <f>IFERROR(VLOOKUP(Table_134[[#This Row],[KOMPONEN]],Referensi!$A$2:$B$42,2,FALSE),"")</f>
        <v/>
      </c>
      <c r="C32" s="7"/>
      <c r="D32" s="7"/>
      <c r="E32" s="12" t="str">
        <f>IFERROR(VLOOKUP(Table_134[[#This Row],[KOMPONEN]],Referensi!$A$2:$C$42,3,FALSE),"")</f>
        <v/>
      </c>
      <c r="F32" s="7"/>
      <c r="G32" s="9"/>
      <c r="H32" s="9">
        <f>'Tahun 3'!$G32*'Tahun 3'!$F32</f>
        <v>0</v>
      </c>
    </row>
    <row r="33" spans="1:8" ht="15.75" customHeight="1" x14ac:dyDescent="0.2">
      <c r="A33" s="7">
        <f t="shared" si="0"/>
        <v>32</v>
      </c>
      <c r="B33" s="13" t="str">
        <f>IFERROR(VLOOKUP(Table_134[[#This Row],[KOMPONEN]],Referensi!$A$2:$B$42,2,FALSE),"")</f>
        <v/>
      </c>
      <c r="C33" s="8"/>
      <c r="D33" s="7"/>
      <c r="E33" s="12" t="str">
        <f>IFERROR(VLOOKUP(Table_134[[#This Row],[KOMPONEN]],Referensi!$A$2:$C$42,3,FALSE),"")</f>
        <v/>
      </c>
      <c r="F33" s="7"/>
      <c r="G33" s="9"/>
      <c r="H33" s="9">
        <f>'Tahun 3'!$G33*'Tahun 3'!$F33</f>
        <v>0</v>
      </c>
    </row>
    <row r="34" spans="1:8" ht="15.75" customHeight="1" x14ac:dyDescent="0.2">
      <c r="A34" s="7">
        <f t="shared" si="0"/>
        <v>33</v>
      </c>
      <c r="B34" s="13" t="str">
        <f>IFERROR(VLOOKUP(Table_134[[#This Row],[KOMPONEN]],Referensi!$A$2:$B$42,2,FALSE),"")</f>
        <v/>
      </c>
      <c r="C34" s="8"/>
      <c r="D34" s="7"/>
      <c r="E34" s="12" t="str">
        <f>IFERROR(VLOOKUP(Table_134[[#This Row],[KOMPONEN]],Referensi!$A$2:$C$42,3,FALSE),"")</f>
        <v/>
      </c>
      <c r="F34" s="7"/>
      <c r="G34" s="9"/>
      <c r="H34" s="9">
        <f>'Tahun 3'!$G34*'Tahun 3'!$F34</f>
        <v>0</v>
      </c>
    </row>
    <row r="35" spans="1:8" ht="15.75" customHeight="1" x14ac:dyDescent="0.2">
      <c r="A35" s="7">
        <f t="shared" si="0"/>
        <v>34</v>
      </c>
      <c r="B35" s="13" t="str">
        <f>IFERROR(VLOOKUP(Table_134[[#This Row],[KOMPONEN]],Referensi!$A$2:$B$42,2,FALSE),"")</f>
        <v/>
      </c>
      <c r="C35" s="8"/>
      <c r="D35" s="7"/>
      <c r="E35" s="12" t="str">
        <f>IFERROR(VLOOKUP(Table_134[[#This Row],[KOMPONEN]],Referensi!$A$2:$C$42,3,FALSE),"")</f>
        <v/>
      </c>
      <c r="F35" s="7"/>
      <c r="G35" s="9"/>
      <c r="H35" s="9">
        <f>'Tahun 3'!$G35*'Tahun 3'!$F35</f>
        <v>0</v>
      </c>
    </row>
    <row r="36" spans="1:8" ht="15.75" customHeight="1" x14ac:dyDescent="0.2">
      <c r="A36" s="7">
        <f t="shared" si="0"/>
        <v>35</v>
      </c>
      <c r="B36" s="13" t="str">
        <f>IFERROR(VLOOKUP(Table_134[[#This Row],[KOMPONEN]],Referensi!$A$2:$B$42,2,FALSE),"")</f>
        <v/>
      </c>
      <c r="C36" s="8"/>
      <c r="D36" s="7"/>
      <c r="E36" s="12" t="str">
        <f>IFERROR(VLOOKUP(Table_134[[#This Row],[KOMPONEN]],Referensi!$A$2:$C$42,3,FALSE),"")</f>
        <v/>
      </c>
      <c r="F36" s="7"/>
      <c r="G36" s="9"/>
      <c r="H36" s="9">
        <f>'Tahun 3'!$G36*'Tahun 3'!$F36</f>
        <v>0</v>
      </c>
    </row>
    <row r="37" spans="1:8" ht="15.75" customHeight="1" x14ac:dyDescent="0.2">
      <c r="A37" s="7">
        <f t="shared" si="0"/>
        <v>36</v>
      </c>
      <c r="B37" s="13" t="str">
        <f>IFERROR(VLOOKUP(Table_134[[#This Row],[KOMPONEN]],Referensi!$A$2:$B$42,2,FALSE),"")</f>
        <v/>
      </c>
      <c r="C37" s="8"/>
      <c r="D37" s="7"/>
      <c r="E37" s="12" t="str">
        <f>IFERROR(VLOOKUP(Table_134[[#This Row],[KOMPONEN]],Referensi!$A$2:$C$42,3,FALSE),"")</f>
        <v/>
      </c>
      <c r="F37" s="7"/>
      <c r="G37" s="9"/>
      <c r="H37" s="9">
        <f>'Tahun 3'!$G37*'Tahun 3'!$F37</f>
        <v>0</v>
      </c>
    </row>
    <row r="38" spans="1:8" ht="15.75" customHeight="1" x14ac:dyDescent="0.2">
      <c r="A38" s="7">
        <f t="shared" si="0"/>
        <v>37</v>
      </c>
      <c r="B38" s="13" t="str">
        <f>IFERROR(VLOOKUP(Table_134[[#This Row],[KOMPONEN]],Referensi!$A$2:$B$42,2,FALSE),"")</f>
        <v/>
      </c>
      <c r="C38" s="8"/>
      <c r="D38" s="7"/>
      <c r="E38" s="12" t="str">
        <f>IFERROR(VLOOKUP(Table_134[[#This Row],[KOMPONEN]],Referensi!$A$2:$C$42,3,FALSE),"")</f>
        <v/>
      </c>
      <c r="F38" s="7"/>
      <c r="G38" s="9"/>
      <c r="H38" s="9">
        <f>'Tahun 3'!$G38*'Tahun 3'!$F38</f>
        <v>0</v>
      </c>
    </row>
    <row r="39" spans="1:8" ht="15.75" customHeight="1" x14ac:dyDescent="0.2">
      <c r="A39" s="7">
        <f t="shared" si="0"/>
        <v>38</v>
      </c>
      <c r="B39" s="13" t="str">
        <f>IFERROR(VLOOKUP(Table_134[[#This Row],[KOMPONEN]],Referensi!$A$2:$B$42,2,FALSE),"")</f>
        <v/>
      </c>
      <c r="C39" s="8"/>
      <c r="D39" s="7"/>
      <c r="E39" s="12" t="str">
        <f>IFERROR(VLOOKUP(Table_134[[#This Row],[KOMPONEN]],Referensi!$A$2:$C$42,3,FALSE),"")</f>
        <v/>
      </c>
      <c r="F39" s="7"/>
      <c r="G39" s="9"/>
      <c r="H39" s="9">
        <f>'Tahun 3'!$G39*'Tahun 3'!$F39</f>
        <v>0</v>
      </c>
    </row>
    <row r="40" spans="1:8" ht="15.75" customHeight="1" x14ac:dyDescent="0.2">
      <c r="A40" s="7">
        <f t="shared" si="0"/>
        <v>39</v>
      </c>
      <c r="B40" s="13" t="str">
        <f>IFERROR(VLOOKUP(Table_134[[#This Row],[KOMPONEN]],Referensi!$A$2:$B$42,2,FALSE),"")</f>
        <v/>
      </c>
      <c r="C40" s="8"/>
      <c r="D40" s="7"/>
      <c r="E40" s="12" t="str">
        <f>IFERROR(VLOOKUP(Table_134[[#This Row],[KOMPONEN]],Referensi!$A$2:$C$42,3,FALSE),"")</f>
        <v/>
      </c>
      <c r="F40" s="7"/>
      <c r="G40" s="9"/>
      <c r="H40" s="9">
        <f>'Tahun 3'!$G40*'Tahun 3'!$F40</f>
        <v>0</v>
      </c>
    </row>
    <row r="41" spans="1:8" ht="15.75" customHeight="1" x14ac:dyDescent="0.2">
      <c r="A41" s="7">
        <f t="shared" si="0"/>
        <v>40</v>
      </c>
      <c r="B41" s="13" t="str">
        <f>IFERROR(VLOOKUP(Table_134[[#This Row],[KOMPONEN]],Referensi!$A$2:$B$42,2,FALSE),"")</f>
        <v/>
      </c>
      <c r="C41" s="8"/>
      <c r="D41" s="7"/>
      <c r="E41" s="12" t="str">
        <f>IFERROR(VLOOKUP(Table_134[[#This Row],[KOMPONEN]],Referensi!$A$2:$C$42,3,FALSE),"")</f>
        <v/>
      </c>
      <c r="F41" s="7"/>
      <c r="G41" s="9"/>
      <c r="H41" s="9">
        <f>'Tahun 3'!$G41*'Tahun 3'!$F41</f>
        <v>0</v>
      </c>
    </row>
    <row r="42" spans="1:8" ht="15.75" customHeight="1" x14ac:dyDescent="0.2">
      <c r="A42" s="7">
        <f t="shared" si="0"/>
        <v>41</v>
      </c>
      <c r="B42" s="13" t="str">
        <f>IFERROR(VLOOKUP(Table_134[[#This Row],[KOMPONEN]],Referensi!$A$2:$B$42,2,FALSE),"")</f>
        <v/>
      </c>
      <c r="C42" s="8"/>
      <c r="D42" s="7"/>
      <c r="E42" s="12" t="str">
        <f>IFERROR(VLOOKUP(Table_134[[#This Row],[KOMPONEN]],Referensi!$A$2:$C$42,3,FALSE),"")</f>
        <v/>
      </c>
      <c r="F42" s="7"/>
      <c r="G42" s="9"/>
      <c r="H42" s="9">
        <f>'Tahun 3'!$G42*'Tahun 3'!$F42</f>
        <v>0</v>
      </c>
    </row>
    <row r="43" spans="1:8" ht="15.75" customHeight="1" x14ac:dyDescent="0.2">
      <c r="A43" s="7">
        <f t="shared" si="0"/>
        <v>42</v>
      </c>
      <c r="B43" s="13" t="str">
        <f>IFERROR(VLOOKUP(Table_134[[#This Row],[KOMPONEN]],Referensi!$A$2:$B$42,2,FALSE),"")</f>
        <v/>
      </c>
      <c r="C43" s="8"/>
      <c r="D43" s="7"/>
      <c r="E43" s="12" t="str">
        <f>IFERROR(VLOOKUP(Table_134[[#This Row],[KOMPONEN]],Referensi!$A$2:$C$42,3,FALSE),"")</f>
        <v/>
      </c>
      <c r="F43" s="7"/>
      <c r="G43" s="9"/>
      <c r="H43" s="9">
        <f>'Tahun 3'!$G43*'Tahun 3'!$F43</f>
        <v>0</v>
      </c>
    </row>
    <row r="44" spans="1:8" ht="15.75" customHeight="1" x14ac:dyDescent="0.2">
      <c r="A44" s="7">
        <f t="shared" si="0"/>
        <v>43</v>
      </c>
      <c r="B44" s="13" t="str">
        <f>IFERROR(VLOOKUP(Table_134[[#This Row],[KOMPONEN]],Referensi!$A$2:$B$42,2,FALSE),"")</f>
        <v/>
      </c>
      <c r="C44" s="8"/>
      <c r="D44" s="7"/>
      <c r="E44" s="12" t="str">
        <f>IFERROR(VLOOKUP(Table_134[[#This Row],[KOMPONEN]],Referensi!$A$2:$C$42,3,FALSE),"")</f>
        <v/>
      </c>
      <c r="F44" s="7"/>
      <c r="G44" s="9"/>
      <c r="H44" s="9">
        <f>'Tahun 3'!$G44*'Tahun 3'!$F44</f>
        <v>0</v>
      </c>
    </row>
    <row r="45" spans="1:8" ht="15.75" customHeight="1" x14ac:dyDescent="0.2">
      <c r="A45" s="7">
        <f t="shared" si="0"/>
        <v>44</v>
      </c>
      <c r="B45" s="13" t="str">
        <f>IFERROR(VLOOKUP(Table_134[[#This Row],[KOMPONEN]],Referensi!$A$2:$B$42,2,FALSE),"")</f>
        <v/>
      </c>
      <c r="C45" s="8"/>
      <c r="D45" s="7"/>
      <c r="E45" s="12" t="str">
        <f>IFERROR(VLOOKUP(Table_134[[#This Row],[KOMPONEN]],Referensi!$A$2:$C$42,3,FALSE),"")</f>
        <v/>
      </c>
      <c r="F45" s="7"/>
      <c r="G45" s="9"/>
      <c r="H45" s="9">
        <f>'Tahun 3'!$G45*'Tahun 3'!$F45</f>
        <v>0</v>
      </c>
    </row>
    <row r="46" spans="1:8" ht="15.75" customHeight="1" x14ac:dyDescent="0.2">
      <c r="A46" s="7">
        <f t="shared" si="0"/>
        <v>45</v>
      </c>
      <c r="B46" s="13" t="str">
        <f>IFERROR(VLOOKUP(Table_134[[#This Row],[KOMPONEN]],Referensi!$A$2:$B$42,2,FALSE),"")</f>
        <v/>
      </c>
      <c r="C46" s="8"/>
      <c r="D46" s="7"/>
      <c r="E46" s="12" t="str">
        <f>IFERROR(VLOOKUP(Table_134[[#This Row],[KOMPONEN]],Referensi!$A$2:$C$42,3,FALSE),"")</f>
        <v/>
      </c>
      <c r="F46" s="7"/>
      <c r="G46" s="9"/>
      <c r="H46" s="9">
        <f>'Tahun 3'!$G46*'Tahun 3'!$F46</f>
        <v>0</v>
      </c>
    </row>
    <row r="47" spans="1:8" ht="15.75" customHeight="1" x14ac:dyDescent="0.2">
      <c r="A47" s="7">
        <f t="shared" si="0"/>
        <v>46</v>
      </c>
      <c r="B47" s="13" t="str">
        <f>IFERROR(VLOOKUP(Table_134[[#This Row],[KOMPONEN]],Referensi!$A$2:$B$42,2,FALSE),"")</f>
        <v/>
      </c>
      <c r="C47" s="8"/>
      <c r="D47" s="7"/>
      <c r="E47" s="12" t="str">
        <f>IFERROR(VLOOKUP(Table_134[[#This Row],[KOMPONEN]],Referensi!$A$2:$C$42,3,FALSE),"")</f>
        <v/>
      </c>
      <c r="F47" s="7"/>
      <c r="G47" s="9"/>
      <c r="H47" s="9">
        <f>'Tahun 3'!$G47*'Tahun 3'!$F47</f>
        <v>0</v>
      </c>
    </row>
    <row r="48" spans="1:8" ht="15.75" customHeight="1" x14ac:dyDescent="0.2">
      <c r="A48" s="7">
        <f t="shared" si="0"/>
        <v>47</v>
      </c>
      <c r="B48" s="13" t="str">
        <f>IFERROR(VLOOKUP(Table_134[[#This Row],[KOMPONEN]],Referensi!$A$2:$B$42,2,FALSE),"")</f>
        <v/>
      </c>
      <c r="C48" s="8"/>
      <c r="D48" s="7"/>
      <c r="E48" s="12" t="str">
        <f>IFERROR(VLOOKUP(Table_134[[#This Row],[KOMPONEN]],Referensi!$A$2:$C$42,3,FALSE),"")</f>
        <v/>
      </c>
      <c r="F48" s="7"/>
      <c r="G48" s="9"/>
      <c r="H48" s="9">
        <f>'Tahun 3'!$G48*'Tahun 3'!$F48</f>
        <v>0</v>
      </c>
    </row>
    <row r="49" spans="1:8" ht="15.75" customHeight="1" x14ac:dyDescent="0.2">
      <c r="A49" s="7">
        <f t="shared" si="0"/>
        <v>48</v>
      </c>
      <c r="B49" s="13" t="str">
        <f>IFERROR(VLOOKUP(Table_134[[#This Row],[KOMPONEN]],Referensi!$A$2:$B$42,2,FALSE),"")</f>
        <v/>
      </c>
      <c r="C49" s="8"/>
      <c r="D49" s="7"/>
      <c r="E49" s="12" t="str">
        <f>IFERROR(VLOOKUP(Table_134[[#This Row],[KOMPONEN]],Referensi!$A$2:$C$42,3,FALSE),"")</f>
        <v/>
      </c>
      <c r="F49" s="7"/>
      <c r="G49" s="9"/>
      <c r="H49" s="9">
        <f>'Tahun 3'!$G49*'Tahun 3'!$F49</f>
        <v>0</v>
      </c>
    </row>
    <row r="50" spans="1:8" ht="15.75" customHeight="1" x14ac:dyDescent="0.2">
      <c r="A50" s="7">
        <f t="shared" si="0"/>
        <v>49</v>
      </c>
      <c r="B50" s="13" t="str">
        <f>IFERROR(VLOOKUP(Table_134[[#This Row],[KOMPONEN]],Referensi!$A$2:$B$42,2,FALSE),"")</f>
        <v/>
      </c>
      <c r="C50" s="8"/>
      <c r="D50" s="7"/>
      <c r="E50" s="12" t="str">
        <f>IFERROR(VLOOKUP(Table_134[[#This Row],[KOMPONEN]],Referensi!$A$2:$C$42,3,FALSE),"")</f>
        <v/>
      </c>
      <c r="F50" s="7"/>
      <c r="G50" s="9"/>
      <c r="H50" s="9">
        <f>'Tahun 3'!$G50*'Tahun 3'!$F50</f>
        <v>0</v>
      </c>
    </row>
    <row r="51" spans="1:8" ht="15.75" customHeight="1" x14ac:dyDescent="0.2">
      <c r="A51" s="7">
        <f t="shared" si="0"/>
        <v>50</v>
      </c>
      <c r="B51" s="13" t="str">
        <f>IFERROR(VLOOKUP(Table_134[[#This Row],[KOMPONEN]],Referensi!$A$2:$B$42,2,FALSE),"")</f>
        <v/>
      </c>
      <c r="C51" s="8"/>
      <c r="D51" s="7"/>
      <c r="E51" s="12" t="str">
        <f>IFERROR(VLOOKUP(Table_134[[#This Row],[KOMPONEN]],Referensi!$A$2:$C$42,3,FALSE),"")</f>
        <v/>
      </c>
      <c r="F51" s="7"/>
      <c r="G51" s="9"/>
      <c r="H51" s="9">
        <f>'Tahun 3'!$G51*'Tahun 3'!$F51</f>
        <v>0</v>
      </c>
    </row>
    <row r="52" spans="1:8" ht="15.75" customHeight="1" x14ac:dyDescent="0.2">
      <c r="A52" s="7">
        <f t="shared" si="0"/>
        <v>51</v>
      </c>
      <c r="B52" s="13" t="str">
        <f>IFERROR(VLOOKUP(Table_134[[#This Row],[KOMPONEN]],Referensi!$A$2:$B$42,2,FALSE),"")</f>
        <v/>
      </c>
      <c r="C52" s="8"/>
      <c r="D52" s="7"/>
      <c r="E52" s="12" t="str">
        <f>IFERROR(VLOOKUP(Table_134[[#This Row],[KOMPONEN]],Referensi!$A$2:$C$42,3,FALSE),"")</f>
        <v/>
      </c>
      <c r="F52" s="7"/>
      <c r="G52" s="9"/>
      <c r="H52" s="9">
        <f>'Tahun 3'!$G52*'Tahun 3'!$F52</f>
        <v>0</v>
      </c>
    </row>
    <row r="53" spans="1:8" ht="15.75" customHeight="1" x14ac:dyDescent="0.2">
      <c r="A53" s="7">
        <f t="shared" si="0"/>
        <v>52</v>
      </c>
      <c r="B53" s="13" t="str">
        <f>IFERROR(VLOOKUP(Table_134[[#This Row],[KOMPONEN]],Referensi!$A$2:$B$42,2,FALSE),"")</f>
        <v/>
      </c>
      <c r="C53" s="8"/>
      <c r="D53" s="7"/>
      <c r="E53" s="12" t="str">
        <f>IFERROR(VLOOKUP(Table_134[[#This Row],[KOMPONEN]],Referensi!$A$2:$C$42,3,FALSE),"")</f>
        <v/>
      </c>
      <c r="F53" s="7"/>
      <c r="G53" s="9"/>
      <c r="H53" s="9">
        <f>'Tahun 3'!$G53*'Tahun 3'!$F53</f>
        <v>0</v>
      </c>
    </row>
    <row r="54" spans="1:8" ht="15.75" customHeight="1" x14ac:dyDescent="0.2">
      <c r="A54" s="7">
        <f t="shared" si="0"/>
        <v>53</v>
      </c>
      <c r="B54" s="13" t="str">
        <f>IFERROR(VLOOKUP(Table_134[[#This Row],[KOMPONEN]],Referensi!$A$2:$B$42,2,FALSE),"")</f>
        <v/>
      </c>
      <c r="C54" s="8"/>
      <c r="D54" s="7"/>
      <c r="E54" s="12" t="str">
        <f>IFERROR(VLOOKUP(Table_134[[#This Row],[KOMPONEN]],Referensi!$A$2:$C$42,3,FALSE),"")</f>
        <v/>
      </c>
      <c r="F54" s="7"/>
      <c r="G54" s="9"/>
      <c r="H54" s="9">
        <f>'Tahun 3'!$G54*'Tahun 3'!$F54</f>
        <v>0</v>
      </c>
    </row>
    <row r="55" spans="1:8" ht="15.75" customHeight="1" x14ac:dyDescent="0.2">
      <c r="A55" s="7">
        <f t="shared" si="0"/>
        <v>54</v>
      </c>
      <c r="B55" s="13" t="str">
        <f>IFERROR(VLOOKUP(Table_134[[#This Row],[KOMPONEN]],Referensi!$A$2:$B$42,2,FALSE),"")</f>
        <v/>
      </c>
      <c r="C55" s="8"/>
      <c r="D55" s="7"/>
      <c r="E55" s="12" t="str">
        <f>IFERROR(VLOOKUP(Table_134[[#This Row],[KOMPONEN]],Referensi!$A$2:$C$42,3,FALSE),"")</f>
        <v/>
      </c>
      <c r="F55" s="7"/>
      <c r="G55" s="9"/>
      <c r="H55" s="9">
        <f>'Tahun 3'!$G55*'Tahun 3'!$F55</f>
        <v>0</v>
      </c>
    </row>
    <row r="56" spans="1:8" ht="15.75" customHeight="1" x14ac:dyDescent="0.2">
      <c r="A56" s="7">
        <f t="shared" si="0"/>
        <v>55</v>
      </c>
      <c r="B56" s="13" t="str">
        <f>IFERROR(VLOOKUP(Table_134[[#This Row],[KOMPONEN]],Referensi!$A$2:$B$42,2,FALSE),"")</f>
        <v/>
      </c>
      <c r="C56" s="8"/>
      <c r="D56" s="7"/>
      <c r="E56" s="12" t="str">
        <f>IFERROR(VLOOKUP(Table_134[[#This Row],[KOMPONEN]],Referensi!$A$2:$C$42,3,FALSE),"")</f>
        <v/>
      </c>
      <c r="F56" s="7"/>
      <c r="G56" s="9"/>
      <c r="H56" s="9">
        <f>'Tahun 3'!$G56*'Tahun 3'!$F56</f>
        <v>0</v>
      </c>
    </row>
    <row r="57" spans="1:8" ht="15.75" customHeight="1" x14ac:dyDescent="0.2">
      <c r="A57" s="7">
        <f t="shared" si="0"/>
        <v>56</v>
      </c>
      <c r="B57" s="13" t="str">
        <f>IFERROR(VLOOKUP(Table_134[[#This Row],[KOMPONEN]],Referensi!$A$2:$B$42,2,FALSE),"")</f>
        <v/>
      </c>
      <c r="C57" s="8"/>
      <c r="D57" s="7"/>
      <c r="E57" s="12" t="str">
        <f>IFERROR(VLOOKUP(Table_134[[#This Row],[KOMPONEN]],Referensi!$A$2:$C$42,3,FALSE),"")</f>
        <v/>
      </c>
      <c r="F57" s="7"/>
      <c r="G57" s="9"/>
      <c r="H57" s="9">
        <f>'Tahun 3'!$G57*'Tahun 3'!$F57</f>
        <v>0</v>
      </c>
    </row>
    <row r="58" spans="1:8" ht="15.75" customHeight="1" x14ac:dyDescent="0.2">
      <c r="A58" s="7">
        <f t="shared" si="0"/>
        <v>57</v>
      </c>
      <c r="B58" s="13" t="str">
        <f>IFERROR(VLOOKUP(Table_134[[#This Row],[KOMPONEN]],Referensi!$A$2:$B$42,2,FALSE),"")</f>
        <v/>
      </c>
      <c r="C58" s="8"/>
      <c r="D58" s="7"/>
      <c r="E58" s="12" t="str">
        <f>IFERROR(VLOOKUP(Table_134[[#This Row],[KOMPONEN]],Referensi!$A$2:$C$42,3,FALSE),"")</f>
        <v/>
      </c>
      <c r="F58" s="7"/>
      <c r="G58" s="9"/>
      <c r="H58" s="9">
        <f>'Tahun 3'!$G58*'Tahun 3'!$F58</f>
        <v>0</v>
      </c>
    </row>
    <row r="59" spans="1:8" ht="15.75" customHeight="1" x14ac:dyDescent="0.2">
      <c r="A59" s="7">
        <f t="shared" si="0"/>
        <v>58</v>
      </c>
      <c r="B59" s="13" t="str">
        <f>IFERROR(VLOOKUP(Table_134[[#This Row],[KOMPONEN]],Referensi!$A$2:$B$42,2,FALSE),"")</f>
        <v/>
      </c>
      <c r="C59" s="8"/>
      <c r="D59" s="7"/>
      <c r="E59" s="12" t="str">
        <f>IFERROR(VLOOKUP(Table_134[[#This Row],[KOMPONEN]],Referensi!$A$2:$C$42,3,FALSE),"")</f>
        <v/>
      </c>
      <c r="F59" s="7"/>
      <c r="G59" s="9"/>
      <c r="H59" s="9">
        <f>'Tahun 3'!$G59*'Tahun 3'!$F59</f>
        <v>0</v>
      </c>
    </row>
    <row r="60" spans="1:8" ht="15.75" customHeight="1" x14ac:dyDescent="0.2">
      <c r="A60" s="7">
        <f>A59+1</f>
        <v>59</v>
      </c>
      <c r="B60" s="13" t="str">
        <f>IFERROR(VLOOKUP(Table_134[[#This Row],[KOMPONEN]],Referensi!$A$2:$B$42,2,FALSE),"")</f>
        <v/>
      </c>
      <c r="C60" s="8"/>
      <c r="D60" s="7"/>
      <c r="E60" s="12" t="str">
        <f>IFERROR(VLOOKUP(Table_134[[#This Row],[KOMPONEN]],Referensi!$A$2:$C$42,3,FALSE),"")</f>
        <v/>
      </c>
      <c r="F60" s="7"/>
      <c r="G60" s="9"/>
      <c r="H60" s="9">
        <f>'Tahun 3'!$G60*'Tahun 3'!$F60</f>
        <v>0</v>
      </c>
    </row>
    <row r="61" spans="1:8" ht="15.75" customHeight="1" x14ac:dyDescent="0.2">
      <c r="A61" s="7">
        <f t="shared" ref="A61:A101" si="1">A60+1</f>
        <v>60</v>
      </c>
      <c r="B61" s="13" t="str">
        <f>IFERROR(VLOOKUP(Table_134[[#This Row],[KOMPONEN]],Referensi!$A$2:$B$42,2,FALSE),"")</f>
        <v/>
      </c>
      <c r="C61" s="8"/>
      <c r="D61" s="7"/>
      <c r="E61" s="12" t="str">
        <f>IFERROR(VLOOKUP(Table_134[[#This Row],[KOMPONEN]],Referensi!$A$2:$C$42,3,FALSE),"")</f>
        <v/>
      </c>
      <c r="F61" s="7"/>
      <c r="G61" s="9"/>
      <c r="H61" s="9">
        <f>'Tahun 3'!$G61*'Tahun 3'!$F61</f>
        <v>0</v>
      </c>
    </row>
    <row r="62" spans="1:8" ht="15.75" customHeight="1" x14ac:dyDescent="0.2">
      <c r="A62" s="7">
        <f t="shared" si="1"/>
        <v>61</v>
      </c>
      <c r="B62" s="13" t="str">
        <f>IFERROR(VLOOKUP(Table_134[[#This Row],[KOMPONEN]],Referensi!$A$2:$B$42,2,FALSE),"")</f>
        <v/>
      </c>
      <c r="C62" s="8"/>
      <c r="D62" s="10"/>
      <c r="E62" s="12" t="str">
        <f>IFERROR(VLOOKUP(Table_134[[#This Row],[KOMPONEN]],Referensi!$A$2:$C$42,3,FALSE),"")</f>
        <v/>
      </c>
      <c r="F62" s="7"/>
      <c r="G62" s="9"/>
      <c r="H62" s="9">
        <f>'Tahun 3'!$G62*'Tahun 3'!$F62</f>
        <v>0</v>
      </c>
    </row>
    <row r="63" spans="1:8" ht="15.75" customHeight="1" x14ac:dyDescent="0.2">
      <c r="A63" s="7">
        <f t="shared" si="1"/>
        <v>62</v>
      </c>
      <c r="B63" s="13" t="str">
        <f>IFERROR(VLOOKUP(Table_134[[#This Row],[KOMPONEN]],Referensi!$A$2:$B$42,2,FALSE),"")</f>
        <v/>
      </c>
      <c r="C63" s="8"/>
      <c r="D63" s="7"/>
      <c r="E63" s="12" t="str">
        <f>IFERROR(VLOOKUP(Table_134[[#This Row],[KOMPONEN]],Referensi!$A$2:$C$42,3,FALSE),"")</f>
        <v/>
      </c>
      <c r="F63" s="7"/>
      <c r="G63" s="9"/>
      <c r="H63" s="9">
        <f>'Tahun 3'!$G63*'Tahun 3'!$F63</f>
        <v>0</v>
      </c>
    </row>
    <row r="64" spans="1:8" ht="15.75" customHeight="1" x14ac:dyDescent="0.2">
      <c r="A64" s="7">
        <f t="shared" si="1"/>
        <v>63</v>
      </c>
      <c r="B64" s="13" t="str">
        <f>IFERROR(VLOOKUP(Table_134[[#This Row],[KOMPONEN]],Referensi!$A$2:$B$42,2,FALSE),"")</f>
        <v/>
      </c>
      <c r="C64" s="8"/>
      <c r="D64" s="7"/>
      <c r="E64" s="12" t="str">
        <f>IFERROR(VLOOKUP(Table_134[[#This Row],[KOMPONEN]],Referensi!$A$2:$C$42,3,FALSE),"")</f>
        <v/>
      </c>
      <c r="F64" s="7"/>
      <c r="G64" s="9"/>
      <c r="H64" s="9">
        <f>'Tahun 3'!$G64*'Tahun 3'!$F64</f>
        <v>0</v>
      </c>
    </row>
    <row r="65" spans="1:8" ht="15.75" customHeight="1" x14ac:dyDescent="0.2">
      <c r="A65" s="7">
        <f t="shared" si="1"/>
        <v>64</v>
      </c>
      <c r="B65" s="13" t="str">
        <f>IFERROR(VLOOKUP(Table_134[[#This Row],[KOMPONEN]],Referensi!$A$2:$B$42,2,FALSE),"")</f>
        <v/>
      </c>
      <c r="C65" s="8"/>
      <c r="D65" s="7"/>
      <c r="E65" s="12" t="str">
        <f>IFERROR(VLOOKUP(Table_134[[#This Row],[KOMPONEN]],Referensi!$A$2:$C$42,3,FALSE),"")</f>
        <v/>
      </c>
      <c r="F65" s="7"/>
      <c r="G65" s="9"/>
      <c r="H65" s="9">
        <f>'Tahun 3'!$G65*'Tahun 3'!$F65</f>
        <v>0</v>
      </c>
    </row>
    <row r="66" spans="1:8" ht="15.75" customHeight="1" x14ac:dyDescent="0.2">
      <c r="A66" s="7">
        <f t="shared" si="1"/>
        <v>65</v>
      </c>
      <c r="B66" s="13" t="str">
        <f>IFERROR(VLOOKUP(Table_134[[#This Row],[KOMPONEN]],Referensi!$A$2:$B$42,2,FALSE),"")</f>
        <v/>
      </c>
      <c r="C66" s="8"/>
      <c r="D66" s="7"/>
      <c r="E66" s="12" t="str">
        <f>IFERROR(VLOOKUP(Table_134[[#This Row],[KOMPONEN]],Referensi!$A$2:$C$42,3,FALSE),"")</f>
        <v/>
      </c>
      <c r="F66" s="7"/>
      <c r="G66" s="9"/>
      <c r="H66" s="9">
        <f>'Tahun 3'!$G66*'Tahun 3'!$F66</f>
        <v>0</v>
      </c>
    </row>
    <row r="67" spans="1:8" ht="15.75" customHeight="1" x14ac:dyDescent="0.2">
      <c r="A67" s="7">
        <f t="shared" si="1"/>
        <v>66</v>
      </c>
      <c r="B67" s="13" t="str">
        <f>IFERROR(VLOOKUP(Table_134[[#This Row],[KOMPONEN]],Referensi!$A$2:$B$42,2,FALSE),"")</f>
        <v/>
      </c>
      <c r="C67" s="8"/>
      <c r="D67" s="7"/>
      <c r="E67" s="12" t="str">
        <f>IFERROR(VLOOKUP(Table_134[[#This Row],[KOMPONEN]],Referensi!$A$2:$C$42,3,FALSE),"")</f>
        <v/>
      </c>
      <c r="F67" s="7"/>
      <c r="G67" s="9"/>
      <c r="H67" s="9">
        <f>'Tahun 3'!$G67*'Tahun 3'!$F67</f>
        <v>0</v>
      </c>
    </row>
    <row r="68" spans="1:8" ht="15.75" customHeight="1" x14ac:dyDescent="0.2">
      <c r="A68" s="7">
        <f t="shared" si="1"/>
        <v>67</v>
      </c>
      <c r="B68" s="13" t="str">
        <f>IFERROR(VLOOKUP(Table_134[[#This Row],[KOMPONEN]],Referensi!$A$2:$B$42,2,FALSE),"")</f>
        <v/>
      </c>
      <c r="C68" s="8"/>
      <c r="D68" s="7"/>
      <c r="E68" s="12" t="str">
        <f>IFERROR(VLOOKUP(Table_134[[#This Row],[KOMPONEN]],Referensi!$A$2:$C$42,3,FALSE),"")</f>
        <v/>
      </c>
      <c r="F68" s="7"/>
      <c r="G68" s="9"/>
      <c r="H68" s="9">
        <f>'Tahun 3'!$G68*'Tahun 3'!$F68</f>
        <v>0</v>
      </c>
    </row>
    <row r="69" spans="1:8" ht="15.75" customHeight="1" x14ac:dyDescent="0.2">
      <c r="A69" s="7">
        <f t="shared" si="1"/>
        <v>68</v>
      </c>
      <c r="B69" s="13" t="str">
        <f>IFERROR(VLOOKUP(Table_134[[#This Row],[KOMPONEN]],Referensi!$A$2:$B$42,2,FALSE),"")</f>
        <v/>
      </c>
      <c r="C69" s="8"/>
      <c r="D69" s="7"/>
      <c r="E69" s="12" t="str">
        <f>IFERROR(VLOOKUP(Table_134[[#This Row],[KOMPONEN]],Referensi!$A$2:$C$42,3,FALSE),"")</f>
        <v/>
      </c>
      <c r="F69" s="7"/>
      <c r="G69" s="9"/>
      <c r="H69" s="9">
        <f>'Tahun 3'!$G69*'Tahun 3'!$F69</f>
        <v>0</v>
      </c>
    </row>
    <row r="70" spans="1:8" ht="15.75" customHeight="1" x14ac:dyDescent="0.2">
      <c r="A70" s="7">
        <f t="shared" si="1"/>
        <v>69</v>
      </c>
      <c r="B70" s="13" t="str">
        <f>IFERROR(VLOOKUP(Table_134[[#This Row],[KOMPONEN]],Referensi!$A$2:$B$42,2,FALSE),"")</f>
        <v/>
      </c>
      <c r="C70" s="8"/>
      <c r="D70" s="7"/>
      <c r="E70" s="12" t="str">
        <f>IFERROR(VLOOKUP(Table_134[[#This Row],[KOMPONEN]],Referensi!$A$2:$C$42,3,FALSE),"")</f>
        <v/>
      </c>
      <c r="F70" s="7"/>
      <c r="G70" s="9"/>
      <c r="H70" s="9">
        <f>'Tahun 3'!$G70*'Tahun 3'!$F70</f>
        <v>0</v>
      </c>
    </row>
    <row r="71" spans="1:8" ht="15.75" customHeight="1" x14ac:dyDescent="0.2">
      <c r="A71" s="7">
        <f t="shared" si="1"/>
        <v>70</v>
      </c>
      <c r="B71" s="13" t="str">
        <f>IFERROR(VLOOKUP(Table_134[[#This Row],[KOMPONEN]],Referensi!$A$2:$B$42,2,FALSE),"")</f>
        <v/>
      </c>
      <c r="C71" s="8"/>
      <c r="D71" s="7"/>
      <c r="E71" s="12" t="str">
        <f>IFERROR(VLOOKUP(Table_134[[#This Row],[KOMPONEN]],Referensi!$A$2:$C$42,3,FALSE),"")</f>
        <v/>
      </c>
      <c r="F71" s="7"/>
      <c r="G71" s="9"/>
      <c r="H71" s="9">
        <f>'Tahun 3'!$G71*'Tahun 3'!$F71</f>
        <v>0</v>
      </c>
    </row>
    <row r="72" spans="1:8" ht="15.75" customHeight="1" x14ac:dyDescent="0.2">
      <c r="A72" s="7">
        <f t="shared" si="1"/>
        <v>71</v>
      </c>
      <c r="B72" s="13" t="str">
        <f>IFERROR(VLOOKUP(Table_134[[#This Row],[KOMPONEN]],Referensi!$A$2:$B$42,2,FALSE),"")</f>
        <v/>
      </c>
      <c r="C72" s="8"/>
      <c r="D72" s="7"/>
      <c r="E72" s="12" t="str">
        <f>IFERROR(VLOOKUP(Table_134[[#This Row],[KOMPONEN]],Referensi!$A$2:$C$42,3,FALSE),"")</f>
        <v/>
      </c>
      <c r="F72" s="7"/>
      <c r="G72" s="9"/>
      <c r="H72" s="9">
        <f>'Tahun 3'!$G72*'Tahun 3'!$F72</f>
        <v>0</v>
      </c>
    </row>
    <row r="73" spans="1:8" ht="15.75" customHeight="1" x14ac:dyDescent="0.2">
      <c r="A73" s="7">
        <f t="shared" si="1"/>
        <v>72</v>
      </c>
      <c r="B73" s="13" t="str">
        <f>IFERROR(VLOOKUP(Table_134[[#This Row],[KOMPONEN]],Referensi!$A$2:$B$42,2,FALSE),"")</f>
        <v/>
      </c>
      <c r="C73" s="8"/>
      <c r="D73" s="7"/>
      <c r="E73" s="12" t="str">
        <f>IFERROR(VLOOKUP(Table_134[[#This Row],[KOMPONEN]],Referensi!$A$2:$C$42,3,FALSE),"")</f>
        <v/>
      </c>
      <c r="F73" s="7"/>
      <c r="G73" s="9"/>
      <c r="H73" s="9">
        <f>'Tahun 3'!$G73*'Tahun 3'!$F73</f>
        <v>0</v>
      </c>
    </row>
    <row r="74" spans="1:8" ht="15.75" customHeight="1" x14ac:dyDescent="0.2">
      <c r="A74" s="7">
        <f t="shared" si="1"/>
        <v>73</v>
      </c>
      <c r="B74" s="13" t="str">
        <f>IFERROR(VLOOKUP(Table_134[[#This Row],[KOMPONEN]],Referensi!$A$2:$B$42,2,FALSE),"")</f>
        <v/>
      </c>
      <c r="C74" s="8"/>
      <c r="D74" s="7"/>
      <c r="E74" s="12" t="str">
        <f>IFERROR(VLOOKUP(Table_134[[#This Row],[KOMPONEN]],Referensi!$A$2:$C$42,3,FALSE),"")</f>
        <v/>
      </c>
      <c r="F74" s="7"/>
      <c r="G74" s="9"/>
      <c r="H74" s="9">
        <f>'Tahun 3'!$G74*'Tahun 3'!$F74</f>
        <v>0</v>
      </c>
    </row>
    <row r="75" spans="1:8" ht="15.75" customHeight="1" x14ac:dyDescent="0.2">
      <c r="A75" s="7">
        <f t="shared" si="1"/>
        <v>74</v>
      </c>
      <c r="B75" s="13" t="str">
        <f>IFERROR(VLOOKUP(Table_134[[#This Row],[KOMPONEN]],Referensi!$A$2:$B$42,2,FALSE),"")</f>
        <v/>
      </c>
      <c r="C75" s="8"/>
      <c r="D75" s="7"/>
      <c r="E75" s="12" t="str">
        <f>IFERROR(VLOOKUP(Table_134[[#This Row],[KOMPONEN]],Referensi!$A$2:$C$42,3,FALSE),"")</f>
        <v/>
      </c>
      <c r="F75" s="7"/>
      <c r="G75" s="9"/>
      <c r="H75" s="9">
        <f>'Tahun 3'!$G75*'Tahun 3'!$F75</f>
        <v>0</v>
      </c>
    </row>
    <row r="76" spans="1:8" ht="15.75" customHeight="1" x14ac:dyDescent="0.2">
      <c r="A76" s="7">
        <f t="shared" si="1"/>
        <v>75</v>
      </c>
      <c r="B76" s="13" t="str">
        <f>IFERROR(VLOOKUP(Table_134[[#This Row],[KOMPONEN]],Referensi!$A$2:$B$42,2,FALSE),"")</f>
        <v/>
      </c>
      <c r="C76" s="8"/>
      <c r="D76" s="7"/>
      <c r="E76" s="12" t="str">
        <f>IFERROR(VLOOKUP(Table_134[[#This Row],[KOMPONEN]],Referensi!$A$2:$C$42,3,FALSE),"")</f>
        <v/>
      </c>
      <c r="F76" s="7"/>
      <c r="G76" s="9"/>
      <c r="H76" s="9">
        <f>'Tahun 3'!$G76*'Tahun 3'!$F76</f>
        <v>0</v>
      </c>
    </row>
    <row r="77" spans="1:8" ht="15.75" customHeight="1" x14ac:dyDescent="0.2">
      <c r="A77" s="7">
        <f t="shared" si="1"/>
        <v>76</v>
      </c>
      <c r="B77" s="13" t="str">
        <f>IFERROR(VLOOKUP(Table_134[[#This Row],[KOMPONEN]],Referensi!$A$2:$B$42,2,FALSE),"")</f>
        <v/>
      </c>
      <c r="C77" s="8"/>
      <c r="D77" s="7"/>
      <c r="E77" s="12" t="str">
        <f>IFERROR(VLOOKUP(Table_134[[#This Row],[KOMPONEN]],Referensi!$A$2:$C$42,3,FALSE),"")</f>
        <v/>
      </c>
      <c r="F77" s="7"/>
      <c r="G77" s="9"/>
      <c r="H77" s="9">
        <f>'Tahun 3'!$G77*'Tahun 3'!$F77</f>
        <v>0</v>
      </c>
    </row>
    <row r="78" spans="1:8" ht="15.75" customHeight="1" x14ac:dyDescent="0.2">
      <c r="A78" s="7">
        <f t="shared" si="1"/>
        <v>77</v>
      </c>
      <c r="B78" s="13" t="str">
        <f>IFERROR(VLOOKUP(Table_134[[#This Row],[KOMPONEN]],Referensi!$A$2:$B$42,2,FALSE),"")</f>
        <v/>
      </c>
      <c r="C78" s="8"/>
      <c r="D78" s="7"/>
      <c r="E78" s="12" t="str">
        <f>IFERROR(VLOOKUP(Table_134[[#This Row],[KOMPONEN]],Referensi!$A$2:$C$42,3,FALSE),"")</f>
        <v/>
      </c>
      <c r="F78" s="7"/>
      <c r="G78" s="9"/>
      <c r="H78" s="9">
        <f>'Tahun 3'!$G78*'Tahun 3'!$F78</f>
        <v>0</v>
      </c>
    </row>
    <row r="79" spans="1:8" ht="15.75" customHeight="1" x14ac:dyDescent="0.2">
      <c r="A79" s="7">
        <f t="shared" si="1"/>
        <v>78</v>
      </c>
      <c r="B79" s="13" t="str">
        <f>IFERROR(VLOOKUP(Table_134[[#This Row],[KOMPONEN]],Referensi!$A$2:$B$42,2,FALSE),"")</f>
        <v/>
      </c>
      <c r="C79" s="8"/>
      <c r="D79" s="7"/>
      <c r="E79" s="12" t="str">
        <f>IFERROR(VLOOKUP(Table_134[[#This Row],[KOMPONEN]],Referensi!$A$2:$C$42,3,FALSE),"")</f>
        <v/>
      </c>
      <c r="F79" s="7"/>
      <c r="G79" s="9"/>
      <c r="H79" s="9">
        <f>'Tahun 3'!$G79*'Tahun 3'!$F79</f>
        <v>0</v>
      </c>
    </row>
    <row r="80" spans="1:8" ht="15.75" customHeight="1" x14ac:dyDescent="0.2">
      <c r="A80" s="7">
        <f t="shared" si="1"/>
        <v>79</v>
      </c>
      <c r="B80" s="13" t="str">
        <f>IFERROR(VLOOKUP(Table_134[[#This Row],[KOMPONEN]],Referensi!$A$2:$B$42,2,FALSE),"")</f>
        <v/>
      </c>
      <c r="C80" s="8"/>
      <c r="D80" s="7"/>
      <c r="E80" s="12" t="str">
        <f>IFERROR(VLOOKUP(Table_134[[#This Row],[KOMPONEN]],Referensi!$A$2:$C$42,3,FALSE),"")</f>
        <v/>
      </c>
      <c r="F80" s="7"/>
      <c r="G80" s="9"/>
      <c r="H80" s="9">
        <f>'Tahun 3'!$G80*'Tahun 3'!$F80</f>
        <v>0</v>
      </c>
    </row>
    <row r="81" spans="1:8" ht="15.75" customHeight="1" x14ac:dyDescent="0.2">
      <c r="A81" s="7">
        <f t="shared" si="1"/>
        <v>80</v>
      </c>
      <c r="B81" s="13" t="str">
        <f>IFERROR(VLOOKUP(Table_134[[#This Row],[KOMPONEN]],Referensi!$A$2:$B$42,2,FALSE),"")</f>
        <v/>
      </c>
      <c r="C81" s="8"/>
      <c r="D81" s="7"/>
      <c r="E81" s="12" t="str">
        <f>IFERROR(VLOOKUP(Table_134[[#This Row],[KOMPONEN]],Referensi!$A$2:$C$42,3,FALSE),"")</f>
        <v/>
      </c>
      <c r="F81" s="7"/>
      <c r="G81" s="9"/>
      <c r="H81" s="9">
        <f>'Tahun 3'!$G81*'Tahun 3'!$F81</f>
        <v>0</v>
      </c>
    </row>
    <row r="82" spans="1:8" ht="15.75" customHeight="1" x14ac:dyDescent="0.2">
      <c r="A82" s="7">
        <f t="shared" si="1"/>
        <v>81</v>
      </c>
      <c r="B82" s="13" t="str">
        <f>IFERROR(VLOOKUP(Table_134[[#This Row],[KOMPONEN]],Referensi!$A$2:$B$42,2,FALSE),"")</f>
        <v/>
      </c>
      <c r="C82" s="8"/>
      <c r="D82" s="7"/>
      <c r="E82" s="12" t="str">
        <f>IFERROR(VLOOKUP(Table_134[[#This Row],[KOMPONEN]],Referensi!$A$2:$C$42,3,FALSE),"")</f>
        <v/>
      </c>
      <c r="F82" s="7"/>
      <c r="G82" s="9"/>
      <c r="H82" s="9">
        <f>'Tahun 3'!$G82*'Tahun 3'!$F82</f>
        <v>0</v>
      </c>
    </row>
    <row r="83" spans="1:8" ht="15.75" customHeight="1" x14ac:dyDescent="0.2">
      <c r="A83" s="7">
        <f t="shared" si="1"/>
        <v>82</v>
      </c>
      <c r="B83" s="13" t="str">
        <f>IFERROR(VLOOKUP(Table_134[[#This Row],[KOMPONEN]],Referensi!$A$2:$B$42,2,FALSE),"")</f>
        <v/>
      </c>
      <c r="C83" s="8"/>
      <c r="D83" s="7"/>
      <c r="E83" s="12" t="str">
        <f>IFERROR(VLOOKUP(Table_134[[#This Row],[KOMPONEN]],Referensi!$A$2:$C$42,3,FALSE),"")</f>
        <v/>
      </c>
      <c r="F83" s="7"/>
      <c r="G83" s="9"/>
      <c r="H83" s="9">
        <f>'Tahun 3'!$G83*'Tahun 3'!$F83</f>
        <v>0</v>
      </c>
    </row>
    <row r="84" spans="1:8" ht="15.75" customHeight="1" x14ac:dyDescent="0.2">
      <c r="A84" s="7">
        <f t="shared" si="1"/>
        <v>83</v>
      </c>
      <c r="B84" s="13" t="str">
        <f>IFERROR(VLOOKUP(Table_134[[#This Row],[KOMPONEN]],Referensi!$A$2:$B$42,2,FALSE),"")</f>
        <v/>
      </c>
      <c r="C84" s="8"/>
      <c r="D84" s="7"/>
      <c r="E84" s="12" t="str">
        <f>IFERROR(VLOOKUP(Table_134[[#This Row],[KOMPONEN]],Referensi!$A$2:$C$42,3,FALSE),"")</f>
        <v/>
      </c>
      <c r="F84" s="7"/>
      <c r="G84" s="9"/>
      <c r="H84" s="9">
        <f>'Tahun 3'!$G84*'Tahun 3'!$F84</f>
        <v>0</v>
      </c>
    </row>
    <row r="85" spans="1:8" ht="15.75" customHeight="1" x14ac:dyDescent="0.2">
      <c r="A85" s="7">
        <f t="shared" si="1"/>
        <v>84</v>
      </c>
      <c r="B85" s="13" t="str">
        <f>IFERROR(VLOOKUP(Table_134[[#This Row],[KOMPONEN]],Referensi!$A$2:$B$42,2,FALSE),"")</f>
        <v/>
      </c>
      <c r="C85" s="8"/>
      <c r="D85" s="7"/>
      <c r="E85" s="12" t="str">
        <f>IFERROR(VLOOKUP(Table_134[[#This Row],[KOMPONEN]],Referensi!$A$2:$C$42,3,FALSE),"")</f>
        <v/>
      </c>
      <c r="F85" s="7"/>
      <c r="G85" s="9"/>
      <c r="H85" s="9">
        <f>'Tahun 3'!$G85*'Tahun 3'!$F85</f>
        <v>0</v>
      </c>
    </row>
    <row r="86" spans="1:8" ht="15.75" customHeight="1" x14ac:dyDescent="0.2">
      <c r="A86" s="7">
        <f t="shared" si="1"/>
        <v>85</v>
      </c>
      <c r="B86" s="13" t="str">
        <f>IFERROR(VLOOKUP(Table_134[[#This Row],[KOMPONEN]],Referensi!$A$2:$B$42,2,FALSE),"")</f>
        <v/>
      </c>
      <c r="C86" s="8"/>
      <c r="D86" s="7"/>
      <c r="E86" s="12" t="str">
        <f>IFERROR(VLOOKUP(Table_134[[#This Row],[KOMPONEN]],Referensi!$A$2:$C$42,3,FALSE),"")</f>
        <v/>
      </c>
      <c r="F86" s="7"/>
      <c r="G86" s="9"/>
      <c r="H86" s="9">
        <f>'Tahun 3'!$G86*'Tahun 3'!$F86</f>
        <v>0</v>
      </c>
    </row>
    <row r="87" spans="1:8" ht="15.75" customHeight="1" x14ac:dyDescent="0.2">
      <c r="A87" s="7">
        <f t="shared" si="1"/>
        <v>86</v>
      </c>
      <c r="B87" s="13" t="str">
        <f>IFERROR(VLOOKUP(Table_134[[#This Row],[KOMPONEN]],Referensi!$A$2:$B$42,2,FALSE),"")</f>
        <v/>
      </c>
      <c r="C87" s="8"/>
      <c r="D87" s="7"/>
      <c r="E87" s="12" t="str">
        <f>IFERROR(VLOOKUP(Table_134[[#This Row],[KOMPONEN]],Referensi!$A$2:$C$42,3,FALSE),"")</f>
        <v/>
      </c>
      <c r="F87" s="7"/>
      <c r="G87" s="9"/>
      <c r="H87" s="9">
        <f>'Tahun 3'!$G87*'Tahun 3'!$F87</f>
        <v>0</v>
      </c>
    </row>
    <row r="88" spans="1:8" ht="15.75" customHeight="1" x14ac:dyDescent="0.2">
      <c r="A88" s="7">
        <f t="shared" si="1"/>
        <v>87</v>
      </c>
      <c r="B88" s="13" t="str">
        <f>IFERROR(VLOOKUP(Table_134[[#This Row],[KOMPONEN]],Referensi!$A$2:$B$42,2,FALSE),"")</f>
        <v/>
      </c>
      <c r="C88" s="8"/>
      <c r="D88" s="7"/>
      <c r="E88" s="12" t="str">
        <f>IFERROR(VLOOKUP(Table_134[[#This Row],[KOMPONEN]],Referensi!$A$2:$C$42,3,FALSE),"")</f>
        <v/>
      </c>
      <c r="F88" s="7"/>
      <c r="G88" s="9"/>
      <c r="H88" s="9">
        <f>'Tahun 3'!$G88*'Tahun 3'!$F88</f>
        <v>0</v>
      </c>
    </row>
    <row r="89" spans="1:8" ht="15.75" customHeight="1" x14ac:dyDescent="0.2">
      <c r="A89" s="7">
        <f t="shared" si="1"/>
        <v>88</v>
      </c>
      <c r="B89" s="13" t="str">
        <f>IFERROR(VLOOKUP(Table_134[[#This Row],[KOMPONEN]],Referensi!$A$2:$B$42,2,FALSE),"")</f>
        <v/>
      </c>
      <c r="C89" s="8"/>
      <c r="D89" s="7"/>
      <c r="E89" s="12" t="str">
        <f>IFERROR(VLOOKUP(Table_134[[#This Row],[KOMPONEN]],Referensi!$A$2:$C$42,3,FALSE),"")</f>
        <v/>
      </c>
      <c r="F89" s="7"/>
      <c r="G89" s="9"/>
      <c r="H89" s="9">
        <f>'Tahun 3'!$G89*'Tahun 3'!$F89</f>
        <v>0</v>
      </c>
    </row>
    <row r="90" spans="1:8" ht="15.75" customHeight="1" x14ac:dyDescent="0.2">
      <c r="A90" s="7">
        <f t="shared" si="1"/>
        <v>89</v>
      </c>
      <c r="B90" s="13" t="str">
        <f>IFERROR(VLOOKUP(Table_134[[#This Row],[KOMPONEN]],Referensi!$A$2:$B$42,2,FALSE),"")</f>
        <v/>
      </c>
      <c r="C90" s="8"/>
      <c r="D90" s="7"/>
      <c r="E90" s="12" t="str">
        <f>IFERROR(VLOOKUP(Table_134[[#This Row],[KOMPONEN]],Referensi!$A$2:$C$42,3,FALSE),"")</f>
        <v/>
      </c>
      <c r="F90" s="7"/>
      <c r="G90" s="9"/>
      <c r="H90" s="9">
        <f>'Tahun 3'!$G90*'Tahun 3'!$F90</f>
        <v>0</v>
      </c>
    </row>
    <row r="91" spans="1:8" ht="15.75" customHeight="1" x14ac:dyDescent="0.2">
      <c r="A91" s="7">
        <f t="shared" si="1"/>
        <v>90</v>
      </c>
      <c r="B91" s="13" t="str">
        <f>IFERROR(VLOOKUP(Table_134[[#This Row],[KOMPONEN]],Referensi!$A$2:$B$42,2,FALSE),"")</f>
        <v/>
      </c>
      <c r="C91" s="8"/>
      <c r="D91" s="7"/>
      <c r="E91" s="12" t="str">
        <f>IFERROR(VLOOKUP(Table_134[[#This Row],[KOMPONEN]],Referensi!$A$2:$C$42,3,FALSE),"")</f>
        <v/>
      </c>
      <c r="F91" s="7"/>
      <c r="G91" s="9"/>
      <c r="H91" s="9">
        <f>'Tahun 3'!$G91*'Tahun 3'!$F91</f>
        <v>0</v>
      </c>
    </row>
    <row r="92" spans="1:8" ht="15.75" customHeight="1" x14ac:dyDescent="0.2">
      <c r="A92" s="7">
        <f t="shared" si="1"/>
        <v>91</v>
      </c>
      <c r="B92" s="13" t="str">
        <f>IFERROR(VLOOKUP(Table_134[[#This Row],[KOMPONEN]],Referensi!$A$2:$B$42,2,FALSE),"")</f>
        <v/>
      </c>
      <c r="C92" s="8"/>
      <c r="D92" s="7"/>
      <c r="E92" s="12" t="str">
        <f>IFERROR(VLOOKUP(Table_134[[#This Row],[KOMPONEN]],Referensi!$A$2:$C$42,3,FALSE),"")</f>
        <v/>
      </c>
      <c r="F92" s="7"/>
      <c r="G92" s="9"/>
      <c r="H92" s="9">
        <f>'Tahun 3'!$G92*'Tahun 3'!$F92</f>
        <v>0</v>
      </c>
    </row>
    <row r="93" spans="1:8" ht="15.75" customHeight="1" x14ac:dyDescent="0.2">
      <c r="A93" s="7">
        <f t="shared" si="1"/>
        <v>92</v>
      </c>
      <c r="B93" s="13" t="str">
        <f>IFERROR(VLOOKUP(Table_134[[#This Row],[KOMPONEN]],Referensi!$A$2:$B$42,2,FALSE),"")</f>
        <v/>
      </c>
      <c r="C93" s="8"/>
      <c r="D93" s="7"/>
      <c r="E93" s="12" t="str">
        <f>IFERROR(VLOOKUP(Table_134[[#This Row],[KOMPONEN]],Referensi!$A$2:$C$42,3,FALSE),"")</f>
        <v/>
      </c>
      <c r="F93" s="7"/>
      <c r="G93" s="9"/>
      <c r="H93" s="9">
        <f>'Tahun 3'!$G93*'Tahun 3'!$F93</f>
        <v>0</v>
      </c>
    </row>
    <row r="94" spans="1:8" ht="15.75" customHeight="1" x14ac:dyDescent="0.2">
      <c r="A94" s="7">
        <f t="shared" si="1"/>
        <v>93</v>
      </c>
      <c r="B94" s="13" t="str">
        <f>IFERROR(VLOOKUP(Table_134[[#This Row],[KOMPONEN]],Referensi!$A$2:$B$42,2,FALSE),"")</f>
        <v/>
      </c>
      <c r="C94" s="8"/>
      <c r="D94" s="7"/>
      <c r="E94" s="12" t="str">
        <f>IFERROR(VLOOKUP(Table_134[[#This Row],[KOMPONEN]],Referensi!$A$2:$C$42,3,FALSE),"")</f>
        <v/>
      </c>
      <c r="F94" s="7"/>
      <c r="G94" s="9"/>
      <c r="H94" s="9">
        <f>'Tahun 3'!$G94*'Tahun 3'!$F94</f>
        <v>0</v>
      </c>
    </row>
    <row r="95" spans="1:8" ht="15.75" customHeight="1" x14ac:dyDescent="0.2">
      <c r="A95" s="7">
        <f t="shared" si="1"/>
        <v>94</v>
      </c>
      <c r="B95" s="13" t="str">
        <f>IFERROR(VLOOKUP(Table_134[[#This Row],[KOMPONEN]],Referensi!$A$2:$B$42,2,FALSE),"")</f>
        <v/>
      </c>
      <c r="C95" s="8"/>
      <c r="D95" s="7"/>
      <c r="E95" s="12" t="str">
        <f>IFERROR(VLOOKUP(Table_134[[#This Row],[KOMPONEN]],Referensi!$A$2:$C$42,3,FALSE),"")</f>
        <v/>
      </c>
      <c r="F95" s="7"/>
      <c r="G95" s="9"/>
      <c r="H95" s="9">
        <f>'Tahun 3'!$G95*'Tahun 3'!$F95</f>
        <v>0</v>
      </c>
    </row>
    <row r="96" spans="1:8" ht="15.75" customHeight="1" x14ac:dyDescent="0.2">
      <c r="A96" s="7">
        <f t="shared" si="1"/>
        <v>95</v>
      </c>
      <c r="B96" s="13" t="str">
        <f>IFERROR(VLOOKUP(Table_134[[#This Row],[KOMPONEN]],Referensi!$A$2:$B$42,2,FALSE),"")</f>
        <v/>
      </c>
      <c r="C96" s="8"/>
      <c r="D96" s="7"/>
      <c r="E96" s="12" t="str">
        <f>IFERROR(VLOOKUP(Table_134[[#This Row],[KOMPONEN]],Referensi!$A$2:$C$42,3,FALSE),"")</f>
        <v/>
      </c>
      <c r="F96" s="7"/>
      <c r="G96" s="9"/>
      <c r="H96" s="9">
        <f>'Tahun 3'!$G96*'Tahun 3'!$F96</f>
        <v>0</v>
      </c>
    </row>
    <row r="97" spans="1:8" ht="15.75" customHeight="1" x14ac:dyDescent="0.2">
      <c r="A97" s="7">
        <f t="shared" si="1"/>
        <v>96</v>
      </c>
      <c r="B97" s="13" t="str">
        <f>IFERROR(VLOOKUP(Table_134[[#This Row],[KOMPONEN]],Referensi!$A$2:$B$42,2,FALSE),"")</f>
        <v/>
      </c>
      <c r="C97" s="8"/>
      <c r="D97" s="7"/>
      <c r="E97" s="12" t="str">
        <f>IFERROR(VLOOKUP(Table_134[[#This Row],[KOMPONEN]],Referensi!$A$2:$C$42,3,FALSE),"")</f>
        <v/>
      </c>
      <c r="F97" s="7"/>
      <c r="G97" s="9"/>
      <c r="H97" s="9">
        <f>'Tahun 3'!$G97*'Tahun 3'!$F97</f>
        <v>0</v>
      </c>
    </row>
    <row r="98" spans="1:8" ht="15.75" customHeight="1" x14ac:dyDescent="0.2">
      <c r="A98" s="7">
        <f t="shared" si="1"/>
        <v>97</v>
      </c>
      <c r="B98" s="13" t="str">
        <f>IFERROR(VLOOKUP(Table_134[[#This Row],[KOMPONEN]],Referensi!$A$2:$B$42,2,FALSE),"")</f>
        <v/>
      </c>
      <c r="C98" s="8"/>
      <c r="D98" s="7"/>
      <c r="E98" s="12" t="str">
        <f>IFERROR(VLOOKUP(Table_134[[#This Row],[KOMPONEN]],Referensi!$A$2:$C$42,3,FALSE),"")</f>
        <v/>
      </c>
      <c r="F98" s="7"/>
      <c r="G98" s="9"/>
      <c r="H98" s="9">
        <f>'Tahun 3'!$G98*'Tahun 3'!$F98</f>
        <v>0</v>
      </c>
    </row>
    <row r="99" spans="1:8" ht="15.75" customHeight="1" x14ac:dyDescent="0.2">
      <c r="A99" s="7">
        <f t="shared" si="1"/>
        <v>98</v>
      </c>
      <c r="B99" s="13" t="str">
        <f>IFERROR(VLOOKUP(Table_134[[#This Row],[KOMPONEN]],Referensi!$A$2:$B$42,2,FALSE),"")</f>
        <v/>
      </c>
      <c r="C99" s="8"/>
      <c r="D99" s="7"/>
      <c r="E99" s="12" t="str">
        <f>IFERROR(VLOOKUP(Table_134[[#This Row],[KOMPONEN]],Referensi!$A$2:$C$42,3,FALSE),"")</f>
        <v/>
      </c>
      <c r="F99" s="7"/>
      <c r="G99" s="9"/>
      <c r="H99" s="9">
        <f>'Tahun 3'!$G99*'Tahun 3'!$F99</f>
        <v>0</v>
      </c>
    </row>
    <row r="100" spans="1:8" ht="15.75" customHeight="1" x14ac:dyDescent="0.2">
      <c r="A100" s="7">
        <f t="shared" si="1"/>
        <v>99</v>
      </c>
      <c r="B100" s="13" t="str">
        <f>IFERROR(VLOOKUP(Table_134[[#This Row],[KOMPONEN]],Referensi!$A$2:$B$42,2,FALSE),"")</f>
        <v/>
      </c>
      <c r="C100" s="8"/>
      <c r="D100" s="7"/>
      <c r="E100" s="12" t="str">
        <f>IFERROR(VLOOKUP(Table_134[[#This Row],[KOMPONEN]],Referensi!$A$2:$C$42,3,FALSE),"")</f>
        <v/>
      </c>
      <c r="F100" s="7"/>
      <c r="G100" s="9"/>
      <c r="H100" s="9">
        <f>'Tahun 3'!$G100*'Tahun 3'!$F100</f>
        <v>0</v>
      </c>
    </row>
    <row r="101" spans="1:8" ht="15.75" customHeight="1" x14ac:dyDescent="0.2">
      <c r="A101" s="7">
        <f t="shared" si="1"/>
        <v>100</v>
      </c>
      <c r="B101" s="13" t="str">
        <f>IFERROR(VLOOKUP(Table_134[[#This Row],[KOMPONEN]],Referensi!$A$2:$B$42,2,FALSE),"")</f>
        <v/>
      </c>
      <c r="C101" s="8"/>
      <c r="D101" s="7"/>
      <c r="E101" s="12" t="str">
        <f>IFERROR(VLOOKUP(Table_134[[#This Row],[KOMPONEN]],Referensi!$A$2:$C$42,3,FALSE),"")</f>
        <v/>
      </c>
      <c r="F101" s="7"/>
      <c r="G101" s="9"/>
      <c r="H101" s="9">
        <f>'Tahun 3'!$G101*'Tahun 3'!$F101</f>
        <v>0</v>
      </c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sheetProtection algorithmName="SHA-512" hashValue="dmvq+p87YaCVOoc4XzvsabggYP0LXYpKUrsnUKZRxFUMLykXIcK6r/Jr/SdO4zh1iJMh6mKRquRThFAjHkcDKw==" saltValue="ErmvWwsBz0+jDu4WzQNZrQ==" spinCount="100000" sheet="1" objects="1" scenarios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E77767-66BC-C742-9EDC-2945D1C7B1A7}">
          <x14:formula1>
            <xm:f>Referensi!$A$2:$A$42</xm:f>
          </x14:formula1>
          <xm:sqref>C2:C101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F86B-03E5-5E49-B6AD-5CD54041AEF1}">
  <sheetPr>
    <tabColor rgb="FFFF0000"/>
  </sheetPr>
  <dimension ref="A1:E42"/>
  <sheetViews>
    <sheetView zoomScale="89" workbookViewId="0">
      <selection activeCell="E6" sqref="E6"/>
    </sheetView>
  </sheetViews>
  <sheetFormatPr baseColWidth="10" defaultRowHeight="15" x14ac:dyDescent="0.2"/>
  <cols>
    <col min="1" max="1" width="38" bestFit="1" customWidth="1"/>
    <col min="2" max="2" width="37.33203125" bestFit="1" customWidth="1"/>
    <col min="5" max="5" width="44.33203125" bestFit="1" customWidth="1"/>
  </cols>
  <sheetData>
    <row r="1" spans="1:5" x14ac:dyDescent="0.2">
      <c r="A1" s="3" t="s">
        <v>11</v>
      </c>
      <c r="B1" s="3" t="s">
        <v>10</v>
      </c>
      <c r="C1" s="3" t="s">
        <v>53</v>
      </c>
    </row>
    <row r="2" spans="1:5" x14ac:dyDescent="0.2">
      <c r="A2" s="1" t="s">
        <v>9</v>
      </c>
      <c r="B2" s="14" t="s">
        <v>8</v>
      </c>
      <c r="C2" s="16" t="s">
        <v>52</v>
      </c>
      <c r="E2" s="15" t="s">
        <v>60</v>
      </c>
    </row>
    <row r="3" spans="1:5" x14ac:dyDescent="0.2">
      <c r="A3" s="1" t="s">
        <v>12</v>
      </c>
      <c r="B3" s="14" t="s">
        <v>8</v>
      </c>
      <c r="C3" s="16" t="s">
        <v>51</v>
      </c>
      <c r="E3" s="15" t="s">
        <v>61</v>
      </c>
    </row>
    <row r="4" spans="1:5" x14ac:dyDescent="0.2">
      <c r="A4" s="1" t="s">
        <v>13</v>
      </c>
      <c r="B4" s="14" t="s">
        <v>8</v>
      </c>
      <c r="C4" s="16" t="s">
        <v>51</v>
      </c>
      <c r="E4" s="15" t="s">
        <v>62</v>
      </c>
    </row>
    <row r="5" spans="1:5" x14ac:dyDescent="0.2">
      <c r="A5" s="1" t="s">
        <v>15</v>
      </c>
      <c r="B5" s="14" t="s">
        <v>14</v>
      </c>
      <c r="C5" s="17" t="s">
        <v>52</v>
      </c>
      <c r="E5" s="18" t="s">
        <v>63</v>
      </c>
    </row>
    <row r="6" spans="1:5" x14ac:dyDescent="0.2">
      <c r="A6" s="1" t="s">
        <v>16</v>
      </c>
      <c r="B6" s="14" t="s">
        <v>14</v>
      </c>
      <c r="C6" s="16" t="s">
        <v>54</v>
      </c>
    </row>
    <row r="7" spans="1:5" x14ac:dyDescent="0.2">
      <c r="A7" s="1" t="s">
        <v>17</v>
      </c>
      <c r="B7" s="14" t="s">
        <v>14</v>
      </c>
      <c r="C7" s="16" t="s">
        <v>58</v>
      </c>
    </row>
    <row r="8" spans="1:5" x14ac:dyDescent="0.2">
      <c r="A8" s="1" t="s">
        <v>18</v>
      </c>
      <c r="B8" s="14" t="s">
        <v>14</v>
      </c>
      <c r="C8" s="16" t="s">
        <v>55</v>
      </c>
    </row>
    <row r="9" spans="1:5" x14ac:dyDescent="0.2">
      <c r="A9" s="1" t="s">
        <v>19</v>
      </c>
      <c r="B9" s="14" t="s">
        <v>14</v>
      </c>
      <c r="C9" s="16" t="s">
        <v>56</v>
      </c>
    </row>
    <row r="10" spans="1:5" x14ac:dyDescent="0.2">
      <c r="A10" s="1" t="s">
        <v>20</v>
      </c>
      <c r="B10" s="14" t="s">
        <v>14</v>
      </c>
      <c r="C10" s="16" t="s">
        <v>56</v>
      </c>
    </row>
    <row r="11" spans="1:5" x14ac:dyDescent="0.2">
      <c r="A11" s="1" t="s">
        <v>21</v>
      </c>
      <c r="B11" s="14" t="s">
        <v>14</v>
      </c>
      <c r="C11" s="16" t="s">
        <v>57</v>
      </c>
    </row>
    <row r="12" spans="1:5" x14ac:dyDescent="0.2">
      <c r="A12" s="1" t="s">
        <v>22</v>
      </c>
      <c r="B12" s="14" t="s">
        <v>14</v>
      </c>
      <c r="C12" s="16" t="s">
        <v>57</v>
      </c>
    </row>
    <row r="13" spans="1:5" x14ac:dyDescent="0.2">
      <c r="A13" s="1" t="s">
        <v>23</v>
      </c>
      <c r="B13" s="14" t="s">
        <v>14</v>
      </c>
      <c r="C13" s="16" t="s">
        <v>57</v>
      </c>
    </row>
    <row r="14" spans="1:5" x14ac:dyDescent="0.2">
      <c r="A14" s="1" t="s">
        <v>24</v>
      </c>
      <c r="B14" s="14" t="s">
        <v>14</v>
      </c>
      <c r="C14" s="16" t="s">
        <v>57</v>
      </c>
    </row>
    <row r="15" spans="1:5" x14ac:dyDescent="0.2">
      <c r="A15" s="1" t="s">
        <v>25</v>
      </c>
      <c r="B15" s="14" t="s">
        <v>14</v>
      </c>
      <c r="C15" s="16" t="s">
        <v>57</v>
      </c>
    </row>
    <row r="16" spans="1:5" x14ac:dyDescent="0.2">
      <c r="A16" s="1" t="s">
        <v>26</v>
      </c>
      <c r="B16" s="14" t="s">
        <v>14</v>
      </c>
      <c r="C16" s="16" t="s">
        <v>57</v>
      </c>
    </row>
    <row r="17" spans="1:3" x14ac:dyDescent="0.2">
      <c r="A17" s="2" t="s">
        <v>28</v>
      </c>
      <c r="B17" s="14" t="s">
        <v>27</v>
      </c>
      <c r="C17" s="16" t="s">
        <v>51</v>
      </c>
    </row>
    <row r="18" spans="1:3" x14ac:dyDescent="0.2">
      <c r="A18" s="2" t="s">
        <v>29</v>
      </c>
      <c r="B18" s="14" t="s">
        <v>27</v>
      </c>
      <c r="C18" s="16" t="s">
        <v>51</v>
      </c>
    </row>
    <row r="19" spans="1:3" x14ac:dyDescent="0.2">
      <c r="A19" s="2" t="s">
        <v>30</v>
      </c>
      <c r="B19" s="14" t="s">
        <v>27</v>
      </c>
      <c r="C19" s="16" t="s">
        <v>51</v>
      </c>
    </row>
    <row r="20" spans="1:3" x14ac:dyDescent="0.2">
      <c r="A20" s="1" t="s">
        <v>31</v>
      </c>
      <c r="B20" s="14" t="s">
        <v>27</v>
      </c>
      <c r="C20" s="16" t="s">
        <v>51</v>
      </c>
    </row>
    <row r="21" spans="1:3" x14ac:dyDescent="0.2">
      <c r="A21" s="1" t="s">
        <v>32</v>
      </c>
      <c r="B21" s="14" t="s">
        <v>27</v>
      </c>
      <c r="C21" s="16" t="s">
        <v>56</v>
      </c>
    </row>
    <row r="22" spans="1:3" x14ac:dyDescent="0.2">
      <c r="A22" s="1" t="s">
        <v>17</v>
      </c>
      <c r="B22" s="14" t="s">
        <v>33</v>
      </c>
      <c r="C22" s="16" t="s">
        <v>58</v>
      </c>
    </row>
    <row r="23" spans="1:3" x14ac:dyDescent="0.2">
      <c r="A23" s="1" t="s">
        <v>34</v>
      </c>
      <c r="B23" s="14" t="s">
        <v>33</v>
      </c>
      <c r="C23" s="16" t="s">
        <v>59</v>
      </c>
    </row>
    <row r="24" spans="1:3" x14ac:dyDescent="0.2">
      <c r="A24" s="1" t="s">
        <v>35</v>
      </c>
      <c r="B24" s="14" t="s">
        <v>33</v>
      </c>
      <c r="C24" s="16" t="s">
        <v>54</v>
      </c>
    </row>
    <row r="25" spans="1:3" x14ac:dyDescent="0.2">
      <c r="A25" s="1" t="s">
        <v>36</v>
      </c>
      <c r="B25" s="14" t="s">
        <v>33</v>
      </c>
      <c r="C25" s="16" t="s">
        <v>51</v>
      </c>
    </row>
    <row r="26" spans="1:3" x14ac:dyDescent="0.2">
      <c r="A26" s="1" t="s">
        <v>20</v>
      </c>
      <c r="B26" s="14" t="s">
        <v>33</v>
      </c>
      <c r="C26" s="16" t="s">
        <v>56</v>
      </c>
    </row>
    <row r="27" spans="1:3" x14ac:dyDescent="0.2">
      <c r="A27" s="1" t="s">
        <v>21</v>
      </c>
      <c r="B27" s="14" t="s">
        <v>33</v>
      </c>
      <c r="C27" s="16" t="s">
        <v>57</v>
      </c>
    </row>
    <row r="28" spans="1:3" x14ac:dyDescent="0.2">
      <c r="A28" s="1" t="s">
        <v>37</v>
      </c>
      <c r="B28" s="14" t="s">
        <v>33</v>
      </c>
      <c r="C28" s="16" t="s">
        <v>56</v>
      </c>
    </row>
    <row r="29" spans="1:3" x14ac:dyDescent="0.2">
      <c r="A29" s="1" t="s">
        <v>22</v>
      </c>
      <c r="B29" s="14" t="s">
        <v>33</v>
      </c>
      <c r="C29" s="16" t="s">
        <v>57</v>
      </c>
    </row>
    <row r="30" spans="1:3" x14ac:dyDescent="0.2">
      <c r="A30" s="1" t="s">
        <v>38</v>
      </c>
      <c r="B30" s="14" t="s">
        <v>33</v>
      </c>
      <c r="C30" s="16" t="s">
        <v>57</v>
      </c>
    </row>
    <row r="31" spans="1:3" x14ac:dyDescent="0.2">
      <c r="A31" s="1" t="s">
        <v>17</v>
      </c>
      <c r="B31" s="14" t="s">
        <v>39</v>
      </c>
      <c r="C31" s="16" t="s">
        <v>58</v>
      </c>
    </row>
    <row r="32" spans="1:3" x14ac:dyDescent="0.2">
      <c r="A32" s="1" t="s">
        <v>40</v>
      </c>
      <c r="B32" s="14" t="s">
        <v>39</v>
      </c>
      <c r="C32" s="16" t="s">
        <v>57</v>
      </c>
    </row>
    <row r="33" spans="1:3" x14ac:dyDescent="0.2">
      <c r="A33" s="1" t="s">
        <v>41</v>
      </c>
      <c r="B33" s="14" t="s">
        <v>39</v>
      </c>
      <c r="C33" s="16" t="s">
        <v>57</v>
      </c>
    </row>
    <row r="34" spans="1:3" x14ac:dyDescent="0.2">
      <c r="A34" s="1" t="s">
        <v>38</v>
      </c>
      <c r="B34" s="14" t="s">
        <v>39</v>
      </c>
      <c r="C34" s="16" t="s">
        <v>57</v>
      </c>
    </row>
    <row r="35" spans="1:3" x14ac:dyDescent="0.2">
      <c r="A35" s="1" t="s">
        <v>42</v>
      </c>
      <c r="B35" s="14" t="s">
        <v>39</v>
      </c>
      <c r="C35" s="16" t="s">
        <v>52</v>
      </c>
    </row>
    <row r="36" spans="1:3" x14ac:dyDescent="0.2">
      <c r="A36" s="1" t="s">
        <v>43</v>
      </c>
      <c r="B36" s="14" t="s">
        <v>39</v>
      </c>
      <c r="C36" s="16" t="s">
        <v>52</v>
      </c>
    </row>
    <row r="37" spans="1:3" x14ac:dyDescent="0.2">
      <c r="A37" s="1" t="s">
        <v>44</v>
      </c>
      <c r="B37" s="14" t="s">
        <v>39</v>
      </c>
      <c r="C37" s="16" t="s">
        <v>52</v>
      </c>
    </row>
    <row r="38" spans="1:3" x14ac:dyDescent="0.2">
      <c r="A38" s="1" t="s">
        <v>45</v>
      </c>
      <c r="B38" s="14" t="s">
        <v>39</v>
      </c>
      <c r="C38" s="16" t="s">
        <v>52</v>
      </c>
    </row>
    <row r="39" spans="1:3" x14ac:dyDescent="0.2">
      <c r="A39" s="1" t="s">
        <v>46</v>
      </c>
      <c r="B39" s="14" t="s">
        <v>39</v>
      </c>
      <c r="C39" s="16" t="s">
        <v>52</v>
      </c>
    </row>
    <row r="40" spans="1:3" x14ac:dyDescent="0.2">
      <c r="A40" s="1" t="s">
        <v>47</v>
      </c>
      <c r="B40" s="14" t="s">
        <v>39</v>
      </c>
      <c r="C40" s="16" t="s">
        <v>52</v>
      </c>
    </row>
    <row r="41" spans="1:3" x14ac:dyDescent="0.2">
      <c r="A41" s="1" t="s">
        <v>48</v>
      </c>
      <c r="B41" s="14" t="s">
        <v>39</v>
      </c>
      <c r="C41" s="16" t="s">
        <v>52</v>
      </c>
    </row>
    <row r="42" spans="1:3" x14ac:dyDescent="0.2">
      <c r="A42" s="1" t="s">
        <v>49</v>
      </c>
      <c r="B42" s="14" t="s">
        <v>39</v>
      </c>
      <c r="C42" s="16" t="s">
        <v>52</v>
      </c>
    </row>
  </sheetData>
  <sheetProtection algorithmName="SHA-512" hashValue="x2XG2b15Bp7x9m7H6hd+8UeIs0OiDLQrl5bvGFUiPWdWaa85iOjCFZAWe2hWNEeTc6PMg8hHciqIqXU3Kf+nmw==" saltValue="D+Il7vYW2AAgTfab0QDlcQ==" spinCount="100000" sheet="1" objects="1" scenarios="1"/>
  <hyperlinks>
    <hyperlink ref="E5" r:id="rId1" xr:uid="{34908EA1-089C-C447-A18E-D58CF0DD0D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Tahun 1</vt:lpstr>
      <vt:lpstr>Tahun 2</vt:lpstr>
      <vt:lpstr>Tahun 3</vt:lpstr>
      <vt:lpstr>Referensi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Fakultas Teknik</dc:creator>
  <cp:lastModifiedBy>Alam</cp:lastModifiedBy>
  <dcterms:created xsi:type="dcterms:W3CDTF">2022-02-16T03:12:51Z</dcterms:created>
  <dcterms:modified xsi:type="dcterms:W3CDTF">2023-03-31T03:25:44Z</dcterms:modified>
</cp:coreProperties>
</file>